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9320" windowHeight="11760" firstSheet="3" activeTab="3"/>
  </bookViews>
  <sheets>
    <sheet name="Лист1" sheetId="10" state="hidden" r:id="rId1"/>
    <sheet name="Лист2" sheetId="11" state="hidden" r:id="rId2"/>
    <sheet name="Лист3" sheetId="12" state="hidden" r:id="rId3"/>
    <sheet name="5-7а" sheetId="14" r:id="rId4"/>
  </sheets>
  <definedNames>
    <definedName name="а1">#REF!</definedName>
    <definedName name="_xlnm.Print_Area" localSheetId="3">'5-7а'!$A$3:$Y$58</definedName>
  </definedNames>
  <calcPr calcId="145621"/>
</workbook>
</file>

<file path=xl/calcChain.xml><?xml version="1.0" encoding="utf-8"?>
<calcChain xmlns="http://schemas.openxmlformats.org/spreadsheetml/2006/main">
  <c r="X34" i="14" l="1"/>
  <c r="Y35" i="14"/>
  <c r="Y36" i="14"/>
  <c r="Y37" i="14"/>
  <c r="Y38" i="14"/>
  <c r="Q11" i="14"/>
  <c r="P32" i="14"/>
  <c r="O32" i="14"/>
  <c r="S32" i="14"/>
  <c r="X26" i="14"/>
  <c r="Y26" i="14"/>
  <c r="U26" i="14"/>
  <c r="X37" i="14"/>
  <c r="N50" i="14"/>
  <c r="L50" i="14"/>
  <c r="H50" i="14"/>
  <c r="F50" i="14"/>
  <c r="Y45" i="14"/>
  <c r="X45" i="14"/>
  <c r="X36" i="14"/>
  <c r="X44" i="14"/>
  <c r="Y44" i="14"/>
  <c r="F51" i="14"/>
  <c r="L51" i="14"/>
  <c r="T50" i="14"/>
  <c r="X49" i="14"/>
  <c r="Y49" i="14"/>
  <c r="X41" i="14"/>
  <c r="Y41" i="14"/>
  <c r="X40" i="14"/>
  <c r="Y40" i="14"/>
  <c r="X39" i="14"/>
  <c r="Y39" i="14"/>
  <c r="Q50" i="14"/>
  <c r="J32" i="14"/>
  <c r="Q51" i="14"/>
  <c r="H32" i="14"/>
  <c r="H53" i="14" s="1"/>
  <c r="Y42" i="14"/>
  <c r="Y43" i="14"/>
  <c r="Y46" i="14"/>
  <c r="Y47" i="14"/>
  <c r="Y48" i="14"/>
  <c r="Y34" i="14"/>
  <c r="X35" i="14"/>
  <c r="X38" i="14"/>
  <c r="X42" i="14"/>
  <c r="X43" i="14"/>
  <c r="X46" i="14"/>
  <c r="X47" i="14"/>
  <c r="X48" i="14"/>
  <c r="W32" i="14"/>
  <c r="Y12" i="14"/>
  <c r="Y13" i="14"/>
  <c r="Y14" i="14"/>
  <c r="Y15" i="14"/>
  <c r="Y16" i="14"/>
  <c r="Y17" i="14"/>
  <c r="Y18" i="14"/>
  <c r="Y19" i="14"/>
  <c r="Y20" i="14"/>
  <c r="Y21" i="14"/>
  <c r="Y22" i="14"/>
  <c r="Y23" i="14"/>
  <c r="Y24" i="14"/>
  <c r="Y25" i="14"/>
  <c r="Y27" i="14"/>
  <c r="Y28" i="14"/>
  <c r="Y29" i="14"/>
  <c r="Y30" i="14"/>
  <c r="Y31" i="14"/>
  <c r="Y11" i="14"/>
  <c r="U31" i="14"/>
  <c r="U19" i="14"/>
  <c r="U20" i="14"/>
  <c r="U21" i="14"/>
  <c r="U22" i="14"/>
  <c r="U23" i="14"/>
  <c r="U24" i="14"/>
  <c r="U25" i="14"/>
  <c r="U27" i="14"/>
  <c r="U28" i="14"/>
  <c r="U29" i="14"/>
  <c r="U30" i="14"/>
  <c r="U12" i="14"/>
  <c r="U13" i="14"/>
  <c r="U14" i="14"/>
  <c r="U15" i="14"/>
  <c r="U16" i="14"/>
  <c r="U17" i="14"/>
  <c r="U18" i="14"/>
  <c r="U11" i="14"/>
  <c r="T32" i="14"/>
  <c r="U32" i="14" s="1"/>
  <c r="O31" i="14"/>
  <c r="Q31" i="14"/>
  <c r="Q12" i="14"/>
  <c r="Q13" i="14"/>
  <c r="Q14" i="14"/>
  <c r="Q15" i="14"/>
  <c r="Q16" i="14"/>
  <c r="Q17" i="14"/>
  <c r="Q18" i="14"/>
  <c r="Q19" i="14"/>
  <c r="Q20" i="14"/>
  <c r="Q21" i="14"/>
  <c r="Q22" i="14"/>
  <c r="Q23" i="14"/>
  <c r="Q24" i="14"/>
  <c r="Q25" i="14"/>
  <c r="Q27" i="14"/>
  <c r="Q28" i="14"/>
  <c r="Q29" i="14"/>
  <c r="Q30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7" i="14"/>
  <c r="F28" i="14"/>
  <c r="F29" i="14"/>
  <c r="F30" i="14"/>
  <c r="D32" i="14"/>
  <c r="N32" i="14"/>
  <c r="K32" i="14"/>
  <c r="I32" i="14"/>
  <c r="L31" i="14"/>
  <c r="L30" i="14"/>
  <c r="L29" i="14"/>
  <c r="L28" i="14"/>
  <c r="L27" i="14"/>
  <c r="L25" i="14"/>
  <c r="L24" i="14"/>
  <c r="L23" i="14"/>
  <c r="L22" i="14"/>
  <c r="L21" i="14"/>
  <c r="L20" i="14"/>
  <c r="L19" i="14"/>
  <c r="L18" i="14"/>
  <c r="L17" i="14"/>
  <c r="L16" i="14"/>
  <c r="L15" i="14"/>
  <c r="L14" i="14"/>
  <c r="L13" i="14"/>
  <c r="L12" i="14"/>
  <c r="L11" i="14"/>
  <c r="F31" i="14"/>
  <c r="F11" i="14"/>
  <c r="C32" i="14"/>
  <c r="E32" i="14"/>
  <c r="N53" i="14" l="1"/>
  <c r="X31" i="14"/>
  <c r="Y32" i="14"/>
  <c r="Q32" i="14"/>
  <c r="X29" i="14"/>
  <c r="X27" i="14"/>
  <c r="X24" i="14"/>
  <c r="X22" i="14"/>
  <c r="X19" i="14"/>
  <c r="X17" i="14"/>
  <c r="X15" i="14"/>
  <c r="X13" i="14"/>
  <c r="X30" i="14"/>
  <c r="X28" i="14"/>
  <c r="X25" i="14"/>
  <c r="X23" i="14"/>
  <c r="X21" i="14"/>
  <c r="X20" i="14"/>
  <c r="X18" i="14"/>
  <c r="X16" i="14"/>
  <c r="X14" i="14"/>
  <c r="X12" i="14"/>
  <c r="Y50" i="14"/>
  <c r="X50" i="14"/>
  <c r="F32" i="14"/>
  <c r="L32" i="14"/>
  <c r="Y53" i="14" l="1"/>
  <c r="X11" i="14"/>
  <c r="X32" i="14" s="1"/>
</calcChain>
</file>

<file path=xl/sharedStrings.xml><?xml version="1.0" encoding="utf-8"?>
<sst xmlns="http://schemas.openxmlformats.org/spreadsheetml/2006/main" count="243" uniqueCount="69">
  <si>
    <t>Итого суммарное количество часов</t>
  </si>
  <si>
    <t>С учетом деления на группы</t>
  </si>
  <si>
    <t>Учебные предметы</t>
  </si>
  <si>
    <t>Математика</t>
  </si>
  <si>
    <t>Физическая культура</t>
  </si>
  <si>
    <t>Технология</t>
  </si>
  <si>
    <t>Русский язык</t>
  </si>
  <si>
    <t>Алгебра</t>
  </si>
  <si>
    <t>История</t>
  </si>
  <si>
    <t>Обществознание</t>
  </si>
  <si>
    <t>География</t>
  </si>
  <si>
    <t>Биология</t>
  </si>
  <si>
    <t>Физика</t>
  </si>
  <si>
    <t>Искусство</t>
  </si>
  <si>
    <t>/</t>
  </si>
  <si>
    <t>Музыка</t>
  </si>
  <si>
    <t xml:space="preserve">Информатика </t>
  </si>
  <si>
    <t xml:space="preserve">Предметные области </t>
  </si>
  <si>
    <t>Ответственные за разработку учебного плана:</t>
  </si>
  <si>
    <t xml:space="preserve">Обязательная часть </t>
  </si>
  <si>
    <t>Часть, формируемая участниками образовательного процесса</t>
  </si>
  <si>
    <t>5А</t>
  </si>
  <si>
    <t>Математика и информатика</t>
  </si>
  <si>
    <t>культура народов России</t>
  </si>
  <si>
    <t>Естественно-научные предметы</t>
  </si>
  <si>
    <t>Изобразительное искусство</t>
  </si>
  <si>
    <t>Физическая кульура</t>
  </si>
  <si>
    <t>Основы безопасности и жизнедеятельности</t>
  </si>
  <si>
    <t xml:space="preserve">Математика и информатика </t>
  </si>
  <si>
    <t>Максимально допустимая недельная  нагрузка на 1 обучающегося</t>
  </si>
  <si>
    <t>5Б</t>
  </si>
  <si>
    <t xml:space="preserve">Физическая культура и основы безопасности жизнедеятельности </t>
  </si>
  <si>
    <t xml:space="preserve">Филология </t>
  </si>
  <si>
    <t>Количество часов в неделю по классам</t>
  </si>
  <si>
    <t>Литратура</t>
  </si>
  <si>
    <t>Иностранный язык (англ.)</t>
  </si>
  <si>
    <t>ИТОГО</t>
  </si>
  <si>
    <t>Общественно-научные предметы</t>
  </si>
  <si>
    <t>Суммарное количество часов по классу / с учетом деления на группы</t>
  </si>
  <si>
    <t xml:space="preserve">Химия </t>
  </si>
  <si>
    <t xml:space="preserve">Геометрия </t>
  </si>
  <si>
    <t>6А</t>
  </si>
  <si>
    <t>6Б</t>
  </si>
  <si>
    <t>Всего по ступени</t>
  </si>
  <si>
    <t>7А</t>
  </si>
  <si>
    <t>5В</t>
  </si>
  <si>
    <t>Писатели Восточной Сибири, с/к, (17ч)</t>
  </si>
  <si>
    <t>Источники информации: позитивные и негативные эффекты (с/к., 17 ч)</t>
  </si>
  <si>
    <t>Эврика!   Программа развития познавательных способностей (с/к,  34 ч)</t>
  </si>
  <si>
    <t xml:space="preserve">Хочу все знать!  (с/к, 34ч)     </t>
  </si>
  <si>
    <t>Проблемно-ценностное общение</t>
  </si>
  <si>
    <t>Экономика (с/к, 34ч)</t>
  </si>
  <si>
    <t>Экология животных (с/к, 34ч)</t>
  </si>
  <si>
    <t>Второй иностранный язык (немецкий)</t>
  </si>
  <si>
    <t xml:space="preserve">                                                                     Муниципального бюджетного общеобразовательного учреждения "Гимназия имени В.А.Надькина"</t>
  </si>
  <si>
    <t>Суммарное количество часов по классу/с учетом деления на группы</t>
  </si>
  <si>
    <t>8А</t>
  </si>
  <si>
    <t>7Б</t>
  </si>
  <si>
    <t>Шайтанова О.И. , Никитюк Т.В.</t>
  </si>
  <si>
    <t>6В</t>
  </si>
  <si>
    <t>Черчение</t>
  </si>
  <si>
    <t>Мой край. История Иркутской области  (с/к17ч)</t>
  </si>
  <si>
    <t>Химия</t>
  </si>
  <si>
    <t>География Иркутской области</t>
  </si>
  <si>
    <t>Основы духовно-нравственной культуры народов России</t>
  </si>
  <si>
    <t xml:space="preserve">                                                                                                             г. Саянска  на 2015 -2016 учебный год</t>
  </si>
  <si>
    <t xml:space="preserve">                                                                                                    Учебный план для 5-х, 6-х, 7-х, 8А классов (пилотная площадка)</t>
  </si>
  <si>
    <t>Наглядная геометрия (с/к 34ч)</t>
  </si>
  <si>
    <t>За страницами учебника математики (с/к 34ч)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</si>
</sst>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sz val="20"/>
      <name val="Arial"/>
      <family val="2"/>
      <charset val="204"/>
    </font>
    <font>
      <b/>
      <sz val="20"/>
      <name val="Arial Cyr"/>
      <charset val="204"/>
    </font>
    <font>
      <sz val="20"/>
      <name val="Times New Roman"/>
      <family val="1"/>
      <charset val="204"/>
    </font>
    <font>
      <b/>
      <sz val="2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z val="20"/>
      <color rgb="FFFF0000"/>
      <name val="Arial Cyr"/>
      <charset val="204"/>
    </font>
    <font>
      <sz val="1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4" fillId="0" borderId="0" xfId="0" applyFont="1"/>
    <xf numFmtId="0" fontId="5" fillId="0" borderId="0" xfId="0" applyFont="1"/>
    <xf numFmtId="0" fontId="4" fillId="0" borderId="0" xfId="0" applyFont="1" applyBorder="1"/>
    <xf numFmtId="0" fontId="5" fillId="0" borderId="0" xfId="0" applyFont="1" applyBorder="1"/>
    <xf numFmtId="0" fontId="18" fillId="0" borderId="0" xfId="0" applyFont="1"/>
    <xf numFmtId="0" fontId="8" fillId="0" borderId="0" xfId="0" applyFont="1"/>
    <xf numFmtId="0" fontId="11" fillId="0" borderId="0" xfId="0" applyFont="1"/>
    <xf numFmtId="0" fontId="12" fillId="0" borderId="0" xfId="0" applyFont="1"/>
    <xf numFmtId="0" fontId="19" fillId="0" borderId="0" xfId="0" applyFont="1"/>
    <xf numFmtId="0" fontId="13" fillId="0" borderId="0" xfId="0" applyFont="1"/>
    <xf numFmtId="0" fontId="14" fillId="0" borderId="4" xfId="0" applyFont="1" applyFill="1" applyBorder="1"/>
    <xf numFmtId="0" fontId="14" fillId="0" borderId="1" xfId="0" applyFont="1" applyFill="1" applyBorder="1"/>
    <xf numFmtId="0" fontId="14" fillId="0" borderId="6" xfId="0" applyFont="1" applyFill="1" applyBorder="1"/>
    <xf numFmtId="0" fontId="14" fillId="0" borderId="1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2" fontId="14" fillId="0" borderId="4" xfId="0" applyNumberFormat="1" applyFont="1" applyBorder="1" applyAlignment="1">
      <alignment horizontal="center"/>
    </xf>
    <xf numFmtId="2" fontId="14" fillId="2" borderId="7" xfId="0" applyNumberFormat="1" applyFont="1" applyFill="1" applyBorder="1" applyAlignment="1">
      <alignment horizontal="center" vertical="center"/>
    </xf>
    <xf numFmtId="2" fontId="14" fillId="2" borderId="10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2" fontId="14" fillId="0" borderId="1" xfId="0" applyNumberFormat="1" applyFont="1" applyBorder="1" applyAlignment="1">
      <alignment horizontal="center"/>
    </xf>
    <xf numFmtId="2" fontId="14" fillId="0" borderId="4" xfId="0" applyNumberFormat="1" applyFont="1" applyBorder="1" applyAlignment="1">
      <alignment horizontal="center" vertical="center"/>
    </xf>
    <xf numFmtId="2" fontId="14" fillId="2" borderId="5" xfId="0" applyNumberFormat="1" applyFont="1" applyFill="1" applyBorder="1" applyAlignment="1">
      <alignment horizontal="center" vertical="center"/>
    </xf>
    <xf numFmtId="2" fontId="14" fillId="2" borderId="2" xfId="0" applyNumberFormat="1" applyFont="1" applyFill="1" applyBorder="1" applyAlignment="1">
      <alignment horizontal="center" vertical="center"/>
    </xf>
    <xf numFmtId="2" fontId="14" fillId="2" borderId="6" xfId="0" applyNumberFormat="1" applyFont="1" applyFill="1" applyBorder="1" applyAlignment="1">
      <alignment horizontal="center" vertical="center"/>
    </xf>
    <xf numFmtId="2" fontId="21" fillId="4" borderId="11" xfId="0" applyNumberFormat="1" applyFont="1" applyFill="1" applyBorder="1" applyAlignment="1">
      <alignment horizontal="center"/>
    </xf>
    <xf numFmtId="0" fontId="7" fillId="0" borderId="0" xfId="0" applyFont="1"/>
    <xf numFmtId="0" fontId="17" fillId="0" borderId="0" xfId="0" applyFont="1"/>
    <xf numFmtId="0" fontId="22" fillId="0" borderId="0" xfId="0" applyFont="1"/>
    <xf numFmtId="0" fontId="9" fillId="0" borderId="0" xfId="0" applyFont="1"/>
    <xf numFmtId="0" fontId="3" fillId="0" borderId="0" xfId="0" applyFont="1"/>
    <xf numFmtId="0" fontId="16" fillId="0" borderId="0" xfId="0" applyFont="1"/>
    <xf numFmtId="0" fontId="6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2" fontId="14" fillId="2" borderId="11" xfId="0" applyNumberFormat="1" applyFont="1" applyFill="1" applyBorder="1" applyAlignment="1">
      <alignment horizontal="center" vertical="center"/>
    </xf>
    <xf numFmtId="2" fontId="21" fillId="4" borderId="4" xfId="0" applyNumberFormat="1" applyFont="1" applyFill="1" applyBorder="1" applyAlignment="1">
      <alignment horizontal="center"/>
    </xf>
    <xf numFmtId="2" fontId="21" fillId="4" borderId="6" xfId="0" applyNumberFormat="1" applyFont="1" applyFill="1" applyBorder="1" applyAlignment="1">
      <alignment horizontal="center"/>
    </xf>
    <xf numFmtId="2" fontId="21" fillId="4" borderId="5" xfId="0" applyNumberFormat="1" applyFont="1" applyFill="1" applyBorder="1" applyAlignment="1">
      <alignment horizontal="center"/>
    </xf>
    <xf numFmtId="2" fontId="21" fillId="4" borderId="2" xfId="0" applyNumberFormat="1" applyFont="1" applyFill="1" applyBorder="1" applyAlignment="1">
      <alignment horizontal="center"/>
    </xf>
    <xf numFmtId="2" fontId="14" fillId="3" borderId="6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wrapText="1"/>
    </xf>
    <xf numFmtId="2" fontId="14" fillId="3" borderId="3" xfId="0" applyNumberFormat="1" applyFont="1" applyFill="1" applyBorder="1" applyAlignment="1">
      <alignment horizontal="center"/>
    </xf>
    <xf numFmtId="2" fontId="14" fillId="3" borderId="4" xfId="0" applyNumberFormat="1" applyFont="1" applyFill="1" applyBorder="1" applyAlignment="1">
      <alignment horizontal="center" vertical="center"/>
    </xf>
    <xf numFmtId="2" fontId="14" fillId="3" borderId="11" xfId="0" applyNumberFormat="1" applyFont="1" applyFill="1" applyBorder="1" applyAlignment="1">
      <alignment horizontal="center"/>
    </xf>
    <xf numFmtId="2" fontId="14" fillId="5" borderId="10" xfId="0" applyNumberFormat="1" applyFont="1" applyFill="1" applyBorder="1" applyAlignment="1">
      <alignment horizontal="center"/>
    </xf>
    <xf numFmtId="2" fontId="14" fillId="5" borderId="11" xfId="0" applyNumberFormat="1" applyFont="1" applyFill="1" applyBorder="1" applyAlignment="1">
      <alignment horizontal="center"/>
    </xf>
    <xf numFmtId="2" fontId="14" fillId="5" borderId="2" xfId="0" applyNumberFormat="1" applyFont="1" applyFill="1" applyBorder="1" applyAlignment="1">
      <alignment horizontal="center" vertical="center"/>
    </xf>
    <xf numFmtId="2" fontId="14" fillId="5" borderId="6" xfId="0" applyNumberFormat="1" applyFont="1" applyFill="1" applyBorder="1" applyAlignment="1">
      <alignment horizontal="center" vertical="center"/>
    </xf>
    <xf numFmtId="2" fontId="14" fillId="7" borderId="6" xfId="0" applyNumberFormat="1" applyFont="1" applyFill="1" applyBorder="1" applyAlignment="1">
      <alignment horizontal="center" vertical="center"/>
    </xf>
    <xf numFmtId="2" fontId="10" fillId="7" borderId="6" xfId="0" applyNumberFormat="1" applyFont="1" applyFill="1" applyBorder="1" applyAlignment="1">
      <alignment horizontal="center" vertical="center"/>
    </xf>
    <xf numFmtId="0" fontId="7" fillId="3" borderId="0" xfId="0" applyFont="1" applyFill="1"/>
    <xf numFmtId="0" fontId="3" fillId="3" borderId="0" xfId="0" applyFont="1" applyFill="1"/>
    <xf numFmtId="0" fontId="8" fillId="3" borderId="0" xfId="0" applyFont="1" applyFill="1"/>
    <xf numFmtId="0" fontId="4" fillId="8" borderId="0" xfId="0" applyFont="1" applyFill="1"/>
    <xf numFmtId="2" fontId="14" fillId="5" borderId="5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/>
    </xf>
    <xf numFmtId="2" fontId="25" fillId="3" borderId="11" xfId="0" applyNumberFormat="1" applyFont="1" applyFill="1" applyBorder="1" applyAlignment="1">
      <alignment horizontal="center"/>
    </xf>
    <xf numFmtId="2" fontId="25" fillId="3" borderId="4" xfId="0" applyNumberFormat="1" applyFont="1" applyFill="1" applyBorder="1" applyAlignment="1">
      <alignment horizontal="center" vertical="center"/>
    </xf>
    <xf numFmtId="2" fontId="25" fillId="3" borderId="6" xfId="0" applyNumberFormat="1" applyFont="1" applyFill="1" applyBorder="1" applyAlignment="1">
      <alignment horizontal="center" vertical="center"/>
    </xf>
    <xf numFmtId="2" fontId="25" fillId="3" borderId="9" xfId="0" applyNumberFormat="1" applyFont="1" applyFill="1" applyBorder="1" applyAlignment="1">
      <alignment horizontal="center" vertical="center"/>
    </xf>
    <xf numFmtId="2" fontId="25" fillId="0" borderId="1" xfId="0" applyNumberFormat="1" applyFont="1" applyBorder="1" applyAlignment="1">
      <alignment horizontal="center" vertical="center"/>
    </xf>
    <xf numFmtId="2" fontId="21" fillId="6" borderId="6" xfId="0" applyNumberFormat="1" applyFont="1" applyFill="1" applyBorder="1" applyAlignment="1">
      <alignment horizontal="center"/>
    </xf>
    <xf numFmtId="0" fontId="14" fillId="3" borderId="6" xfId="0" applyFont="1" applyFill="1" applyBorder="1" applyAlignment="1">
      <alignment vertical="center" wrapText="1"/>
    </xf>
    <xf numFmtId="0" fontId="14" fillId="3" borderId="4" xfId="0" applyFont="1" applyFill="1" applyBorder="1" applyAlignment="1">
      <alignment horizontal="left"/>
    </xf>
    <xf numFmtId="2" fontId="10" fillId="4" borderId="3" xfId="0" applyNumberFormat="1" applyFont="1" applyFill="1" applyBorder="1" applyAlignment="1">
      <alignment horizontal="center"/>
    </xf>
    <xf numFmtId="2" fontId="10" fillId="4" borderId="17" xfId="0" applyNumberFormat="1" applyFont="1" applyFill="1" applyBorder="1" applyAlignment="1">
      <alignment horizontal="center"/>
    </xf>
    <xf numFmtId="2" fontId="10" fillId="4" borderId="11" xfId="0" applyNumberFormat="1" applyFont="1" applyFill="1" applyBorder="1" applyAlignment="1">
      <alignment horizontal="center"/>
    </xf>
    <xf numFmtId="2" fontId="10" fillId="4" borderId="10" xfId="0" applyNumberFormat="1" applyFont="1" applyFill="1" applyBorder="1" applyAlignment="1">
      <alignment horizontal="center"/>
    </xf>
    <xf numFmtId="2" fontId="10" fillId="4" borderId="4" xfId="0" applyNumberFormat="1" applyFont="1" applyFill="1" applyBorder="1" applyAlignment="1">
      <alignment horizontal="center" vertical="center" shrinkToFit="1"/>
    </xf>
    <xf numFmtId="2" fontId="10" fillId="4" borderId="5" xfId="0" applyNumberFormat="1" applyFont="1" applyFill="1" applyBorder="1" applyAlignment="1">
      <alignment horizontal="center" vertical="center" shrinkToFit="1"/>
    </xf>
    <xf numFmtId="2" fontId="10" fillId="4" borderId="2" xfId="0" applyNumberFormat="1" applyFont="1" applyFill="1" applyBorder="1" applyAlignment="1">
      <alignment horizontal="center" vertical="center" shrinkToFit="1"/>
    </xf>
    <xf numFmtId="2" fontId="10" fillId="4" borderId="6" xfId="0" applyNumberFormat="1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26" fillId="0" borderId="0" xfId="0" applyFont="1"/>
    <xf numFmtId="2" fontId="10" fillId="6" borderId="5" xfId="0" applyNumberFormat="1" applyFont="1" applyFill="1" applyBorder="1" applyAlignment="1">
      <alignment horizontal="center"/>
    </xf>
    <xf numFmtId="2" fontId="10" fillId="4" borderId="0" xfId="0" applyNumberFormat="1" applyFont="1" applyFill="1" applyBorder="1" applyAlignment="1">
      <alignment horizontal="center"/>
    </xf>
    <xf numFmtId="2" fontId="10" fillId="4" borderId="6" xfId="0" applyNumberFormat="1" applyFont="1" applyFill="1" applyBorder="1" applyAlignment="1">
      <alignment horizontal="center"/>
    </xf>
    <xf numFmtId="2" fontId="10" fillId="6" borderId="2" xfId="0" applyNumberFormat="1" applyFont="1" applyFill="1" applyBorder="1" applyAlignment="1">
      <alignment horizontal="center"/>
    </xf>
    <xf numFmtId="2" fontId="10" fillId="4" borderId="2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vertical="top" wrapText="1"/>
    </xf>
    <xf numFmtId="0" fontId="14" fillId="3" borderId="4" xfId="0" applyFont="1" applyFill="1" applyBorder="1" applyAlignment="1">
      <alignment horizontal="left" wrapText="1"/>
    </xf>
    <xf numFmtId="2" fontId="10" fillId="4" borderId="13" xfId="0" applyNumberFormat="1" applyFont="1" applyFill="1" applyBorder="1" applyAlignment="1">
      <alignment horizontal="center"/>
    </xf>
    <xf numFmtId="2" fontId="14" fillId="3" borderId="1" xfId="0" applyNumberFormat="1" applyFont="1" applyFill="1" applyBorder="1" applyAlignment="1">
      <alignment horizontal="center" vertical="center"/>
    </xf>
    <xf numFmtId="2" fontId="14" fillId="3" borderId="9" xfId="0" applyNumberFormat="1" applyFont="1" applyFill="1" applyBorder="1" applyAlignment="1">
      <alignment horizontal="center" vertical="center"/>
    </xf>
    <xf numFmtId="2" fontId="14" fillId="3" borderId="11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2" fontId="14" fillId="5" borderId="8" xfId="0" applyNumberFormat="1" applyFont="1" applyFill="1" applyBorder="1" applyAlignment="1">
      <alignment horizontal="center" vertical="center"/>
    </xf>
    <xf numFmtId="2" fontId="14" fillId="5" borderId="9" xfId="0" applyNumberFormat="1" applyFont="1" applyFill="1" applyBorder="1" applyAlignment="1">
      <alignment horizontal="center" vertical="center"/>
    </xf>
    <xf numFmtId="2" fontId="14" fillId="2" borderId="8" xfId="0" applyNumberFormat="1" applyFont="1" applyFill="1" applyBorder="1" applyAlignment="1">
      <alignment horizontal="center" vertical="center"/>
    </xf>
    <xf numFmtId="2" fontId="10" fillId="4" borderId="14" xfId="0" applyNumberFormat="1" applyFont="1" applyFill="1" applyBorder="1" applyAlignment="1">
      <alignment horizontal="center"/>
    </xf>
    <xf numFmtId="2" fontId="10" fillId="4" borderId="15" xfId="0" applyNumberFormat="1" applyFont="1" applyFill="1" applyBorder="1" applyAlignment="1">
      <alignment horizontal="center"/>
    </xf>
    <xf numFmtId="2" fontId="10" fillId="4" borderId="16" xfId="0" applyNumberFormat="1" applyFont="1" applyFill="1" applyBorder="1" applyAlignment="1">
      <alignment horizontal="center"/>
    </xf>
    <xf numFmtId="2" fontId="10" fillId="6" borderId="6" xfId="0" applyNumberFormat="1" applyFont="1" applyFill="1" applyBorder="1" applyAlignment="1">
      <alignment horizontal="center"/>
    </xf>
    <xf numFmtId="2" fontId="14" fillId="5" borderId="7" xfId="0" applyNumberFormat="1" applyFont="1" applyFill="1" applyBorder="1" applyAlignment="1">
      <alignment horizontal="center" vertical="center"/>
    </xf>
    <xf numFmtId="2" fontId="14" fillId="5" borderId="5" xfId="0" applyNumberFormat="1" applyFont="1" applyFill="1" applyBorder="1" applyAlignment="1">
      <alignment horizontal="center" vertical="center"/>
    </xf>
    <xf numFmtId="2" fontId="10" fillId="4" borderId="22" xfId="0" applyNumberFormat="1" applyFont="1" applyFill="1" applyBorder="1" applyAlignment="1">
      <alignment horizontal="center"/>
    </xf>
    <xf numFmtId="2" fontId="10" fillId="4" borderId="24" xfId="0" applyNumberFormat="1" applyFont="1" applyFill="1" applyBorder="1" applyAlignment="1">
      <alignment horizontal="center"/>
    </xf>
    <xf numFmtId="2" fontId="10" fillId="4" borderId="21" xfId="0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horizontal="left"/>
    </xf>
    <xf numFmtId="2" fontId="14" fillId="3" borderId="12" xfId="0" applyNumberFormat="1" applyFont="1" applyFill="1" applyBorder="1" applyAlignment="1">
      <alignment horizontal="center"/>
    </xf>
    <xf numFmtId="2" fontId="14" fillId="5" borderId="8" xfId="0" applyNumberFormat="1" applyFont="1" applyFill="1" applyBorder="1" applyAlignment="1">
      <alignment horizontal="center"/>
    </xf>
    <xf numFmtId="2" fontId="14" fillId="5" borderId="23" xfId="0" applyNumberFormat="1" applyFont="1" applyFill="1" applyBorder="1" applyAlignment="1">
      <alignment horizontal="center"/>
    </xf>
    <xf numFmtId="2" fontId="14" fillId="3" borderId="23" xfId="0" applyNumberFormat="1" applyFont="1" applyFill="1" applyBorder="1" applyAlignment="1">
      <alignment horizontal="center"/>
    </xf>
    <xf numFmtId="0" fontId="14" fillId="3" borderId="9" xfId="0" applyFont="1" applyFill="1" applyBorder="1" applyAlignment="1">
      <alignment vertical="center" wrapText="1"/>
    </xf>
    <xf numFmtId="2" fontId="14" fillId="3" borderId="12" xfId="0" applyNumberFormat="1" applyFont="1" applyFill="1" applyBorder="1" applyAlignment="1">
      <alignment horizontal="center" vertical="center"/>
    </xf>
    <xf numFmtId="2" fontId="14" fillId="2" borderId="25" xfId="0" applyNumberFormat="1" applyFont="1" applyFill="1" applyBorder="1" applyAlignment="1">
      <alignment horizontal="center" vertical="center"/>
    </xf>
    <xf numFmtId="2" fontId="14" fillId="2" borderId="23" xfId="0" applyNumberFormat="1" applyFont="1" applyFill="1" applyBorder="1" applyAlignment="1">
      <alignment horizontal="center" vertical="center"/>
    </xf>
    <xf numFmtId="2" fontId="14" fillId="3" borderId="7" xfId="0" applyNumberFormat="1" applyFont="1" applyFill="1" applyBorder="1" applyAlignment="1">
      <alignment horizontal="center" vertical="center"/>
    </xf>
    <xf numFmtId="2" fontId="14" fillId="0" borderId="12" xfId="0" applyNumberFormat="1" applyFont="1" applyBorder="1" applyAlignment="1">
      <alignment horizontal="center"/>
    </xf>
    <xf numFmtId="2" fontId="14" fillId="5" borderId="11" xfId="0" applyNumberFormat="1" applyFont="1" applyFill="1" applyBorder="1" applyAlignment="1">
      <alignment horizontal="center" vertical="center"/>
    </xf>
    <xf numFmtId="2" fontId="10" fillId="4" borderId="21" xfId="0" applyNumberFormat="1" applyFont="1" applyFill="1" applyBorder="1" applyAlignment="1">
      <alignment horizontal="center" vertical="center"/>
    </xf>
    <xf numFmtId="2" fontId="10" fillId="4" borderId="5" xfId="0" applyNumberFormat="1" applyFont="1" applyFill="1" applyBorder="1" applyAlignment="1">
      <alignment horizontal="center"/>
    </xf>
    <xf numFmtId="2" fontId="10" fillId="4" borderId="22" xfId="0" applyNumberFormat="1" applyFont="1" applyFill="1" applyBorder="1" applyAlignment="1">
      <alignment horizontal="center" vertical="center"/>
    </xf>
    <xf numFmtId="2" fontId="10" fillId="4" borderId="15" xfId="0" applyNumberFormat="1" applyFont="1" applyFill="1" applyBorder="1" applyAlignment="1">
      <alignment horizontal="center" vertical="center"/>
    </xf>
    <xf numFmtId="2" fontId="10" fillId="4" borderId="10" xfId="0" applyNumberFormat="1" applyFont="1" applyFill="1" applyBorder="1" applyAlignment="1">
      <alignment horizontal="center" vertical="center"/>
    </xf>
    <xf numFmtId="2" fontId="10" fillId="4" borderId="2" xfId="0" applyNumberFormat="1" applyFont="1" applyFill="1" applyBorder="1" applyAlignment="1">
      <alignment horizontal="center" vertical="center"/>
    </xf>
    <xf numFmtId="2" fontId="10" fillId="4" borderId="4" xfId="0" applyNumberFormat="1" applyFont="1" applyFill="1" applyBorder="1" applyAlignment="1">
      <alignment horizontal="center"/>
    </xf>
    <xf numFmtId="2" fontId="14" fillId="0" borderId="1" xfId="0" applyNumberFormat="1" applyFont="1" applyBorder="1" applyAlignment="1">
      <alignment horizontal="center" vertical="center"/>
    </xf>
    <xf numFmtId="2" fontId="14" fillId="0" borderId="3" xfId="0" applyNumberFormat="1" applyFont="1" applyBorder="1" applyAlignment="1">
      <alignment horizontal="center" vertical="center"/>
    </xf>
    <xf numFmtId="2" fontId="14" fillId="2" borderId="9" xfId="0" applyNumberFormat="1" applyFont="1" applyFill="1" applyBorder="1" applyAlignment="1">
      <alignment horizontal="center" vertical="center"/>
    </xf>
    <xf numFmtId="2" fontId="14" fillId="0" borderId="3" xfId="0" applyNumberFormat="1" applyFont="1" applyBorder="1" applyAlignment="1">
      <alignment horizontal="center" vertical="center"/>
    </xf>
    <xf numFmtId="2" fontId="14" fillId="2" borderId="9" xfId="0" applyNumberFormat="1" applyFont="1" applyFill="1" applyBorder="1" applyAlignment="1">
      <alignment horizontal="center" vertical="center"/>
    </xf>
    <xf numFmtId="2" fontId="14" fillId="2" borderId="11" xfId="0" applyNumberFormat="1" applyFont="1" applyFill="1" applyBorder="1" applyAlignment="1">
      <alignment horizontal="center" vertical="center"/>
    </xf>
    <xf numFmtId="2" fontId="25" fillId="0" borderId="4" xfId="0" applyNumberFormat="1" applyFont="1" applyBorder="1" applyAlignment="1">
      <alignment horizontal="center"/>
    </xf>
    <xf numFmtId="2" fontId="25" fillId="2" borderId="5" xfId="0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left" vertical="center"/>
    </xf>
    <xf numFmtId="0" fontId="25" fillId="0" borderId="3" xfId="0" applyFont="1" applyFill="1" applyBorder="1" applyAlignment="1">
      <alignment horizontal="left" vertical="center"/>
    </xf>
    <xf numFmtId="2" fontId="25" fillId="0" borderId="3" xfId="0" applyNumberFormat="1" applyFont="1" applyBorder="1" applyAlignment="1">
      <alignment horizontal="center" vertical="center"/>
    </xf>
    <xf numFmtId="2" fontId="25" fillId="2" borderId="10" xfId="0" applyNumberFormat="1" applyFont="1" applyFill="1" applyBorder="1" applyAlignment="1">
      <alignment horizontal="center" vertical="center"/>
    </xf>
    <xf numFmtId="2" fontId="25" fillId="2" borderId="11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center" wrapText="1"/>
    </xf>
    <xf numFmtId="2" fontId="14" fillId="4" borderId="2" xfId="0" applyNumberFormat="1" applyFont="1" applyFill="1" applyBorder="1" applyAlignment="1">
      <alignment horizontal="center" vertical="center"/>
    </xf>
    <xf numFmtId="2" fontId="10" fillId="6" borderId="15" xfId="0" applyNumberFormat="1" applyFont="1" applyFill="1" applyBorder="1" applyAlignment="1">
      <alignment horizontal="center" vertical="center"/>
    </xf>
    <xf numFmtId="0" fontId="14" fillId="3" borderId="12" xfId="0" applyFont="1" applyFill="1" applyBorder="1"/>
    <xf numFmtId="0" fontId="10" fillId="0" borderId="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23" fillId="0" borderId="4" xfId="0" applyFont="1" applyBorder="1" applyAlignment="1">
      <alignment horizontal="left" vertical="center" wrapText="1"/>
    </xf>
    <xf numFmtId="0" fontId="15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vertical="center"/>
    </xf>
    <xf numFmtId="0" fontId="10" fillId="4" borderId="6" xfId="0" applyFont="1" applyFill="1" applyBorder="1" applyAlignment="1">
      <alignment vertical="center"/>
    </xf>
    <xf numFmtId="0" fontId="10" fillId="4" borderId="17" xfId="0" applyFont="1" applyFill="1" applyBorder="1" applyAlignment="1">
      <alignment horizontal="center" vertical="center" shrinkToFit="1"/>
    </xf>
    <xf numFmtId="0" fontId="10" fillId="4" borderId="6" xfId="0" applyFont="1" applyFill="1" applyBorder="1" applyAlignment="1">
      <alignment horizontal="center" vertical="center" shrinkToFit="1"/>
    </xf>
    <xf numFmtId="0" fontId="10" fillId="4" borderId="18" xfId="0" applyFont="1" applyFill="1" applyBorder="1" applyAlignment="1">
      <alignment vertical="center"/>
    </xf>
    <xf numFmtId="0" fontId="10" fillId="4" borderId="19" xfId="0" applyFont="1" applyFill="1" applyBorder="1" applyAlignment="1">
      <alignment vertical="center"/>
    </xf>
    <xf numFmtId="0" fontId="10" fillId="4" borderId="20" xfId="0" applyFont="1" applyFill="1" applyBorder="1" applyAlignment="1">
      <alignment vertical="center"/>
    </xf>
    <xf numFmtId="0" fontId="10" fillId="4" borderId="21" xfId="0" applyFont="1" applyFill="1" applyBorder="1" applyAlignment="1">
      <alignment vertical="center"/>
    </xf>
    <xf numFmtId="0" fontId="23" fillId="3" borderId="5" xfId="0" applyFont="1" applyFill="1" applyBorder="1" applyAlignment="1">
      <alignment horizontal="left" vertical="center"/>
    </xf>
    <xf numFmtId="0" fontId="23" fillId="3" borderId="2" xfId="0" applyFont="1" applyFill="1" applyBorder="1" applyAlignment="1">
      <alignment horizontal="left" vertical="center"/>
    </xf>
    <xf numFmtId="0" fontId="23" fillId="3" borderId="7" xfId="0" applyFont="1" applyFill="1" applyBorder="1" applyAlignment="1">
      <alignment horizontal="left" vertical="center"/>
    </xf>
    <xf numFmtId="0" fontId="23" fillId="3" borderId="10" xfId="0" applyFont="1" applyFill="1" applyBorder="1" applyAlignment="1">
      <alignment horizontal="left" vertical="center"/>
    </xf>
    <xf numFmtId="0" fontId="23" fillId="3" borderId="0" xfId="0" applyFont="1" applyFill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1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3" xfId="0" applyBorder="1" applyAlignment="1">
      <alignment vertical="center"/>
    </xf>
    <xf numFmtId="0" fontId="10" fillId="0" borderId="1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FF"/>
      <color rgb="FF99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0" sqref="F20"/>
    </sheetView>
  </sheetViews>
  <sheetFormatPr defaultRowHeight="12.75" x14ac:dyDescent="0.2"/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tabSelected="1" view="pageBreakPreview" topLeftCell="B27" zoomScale="50" zoomScaleNormal="30" zoomScaleSheetLayoutView="50" zoomScalePageLayoutView="46" workbookViewId="0">
      <selection activeCell="U8" sqref="U8:W8"/>
    </sheetView>
  </sheetViews>
  <sheetFormatPr defaultRowHeight="15" x14ac:dyDescent="0.25"/>
  <cols>
    <col min="1" max="1" width="73.5703125" customWidth="1"/>
    <col min="2" max="2" width="81.85546875" style="8" customWidth="1"/>
    <col min="3" max="4" width="11.28515625" style="8" customWidth="1"/>
    <col min="5" max="5" width="11.140625" customWidth="1"/>
    <col min="6" max="6" width="11.7109375" customWidth="1"/>
    <col min="7" max="7" width="2.7109375" customWidth="1"/>
    <col min="8" max="8" width="13.140625" style="7" customWidth="1"/>
    <col min="9" max="10" width="12" style="7" customWidth="1"/>
    <col min="11" max="11" width="11.85546875" style="7" customWidth="1"/>
    <col min="12" max="12" width="11.42578125" style="7" customWidth="1"/>
    <col min="13" max="13" width="2.42578125" style="1" customWidth="1"/>
    <col min="14" max="14" width="13.28515625" style="1" customWidth="1"/>
    <col min="15" max="16" width="11.140625" style="1" customWidth="1"/>
    <col min="17" max="17" width="13.85546875" style="1" customWidth="1"/>
    <col min="18" max="18" width="3.5703125" style="1" customWidth="1"/>
    <col min="19" max="20" width="13.28515625" style="1" customWidth="1"/>
    <col min="21" max="21" width="11.42578125" style="1" customWidth="1"/>
    <col min="22" max="22" width="4.140625" style="1" customWidth="1"/>
    <col min="23" max="23" width="11.140625" style="1" customWidth="1"/>
    <col min="24" max="24" width="15.140625" style="1" customWidth="1"/>
    <col min="25" max="25" width="16.5703125" style="1" customWidth="1"/>
  </cols>
  <sheetData>
    <row r="1" spans="1:25" ht="52.5" customHeight="1" x14ac:dyDescent="0.25"/>
    <row r="2" spans="1:25" ht="48" customHeight="1" x14ac:dyDescent="0.25"/>
    <row r="3" spans="1:25" s="2" customFormat="1" ht="30" x14ac:dyDescent="0.4">
      <c r="A3" s="150" t="s">
        <v>66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</row>
    <row r="4" spans="1:25" s="2" customFormat="1" ht="30" x14ac:dyDescent="0.4">
      <c r="A4" s="150" t="s">
        <v>54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</row>
    <row r="5" spans="1:25" s="2" customFormat="1" ht="30" x14ac:dyDescent="0.4">
      <c r="A5" s="150" t="s">
        <v>65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</row>
    <row r="6" spans="1:25" s="3" customFormat="1" ht="26.25" x14ac:dyDescent="0.4">
      <c r="A6" s="9"/>
      <c r="B6" s="10"/>
      <c r="C6" s="10"/>
      <c r="D6" s="10"/>
      <c r="E6" s="9"/>
      <c r="F6" s="9"/>
      <c r="G6" s="9"/>
      <c r="H6" s="11"/>
      <c r="I6" s="11"/>
      <c r="J6" s="11"/>
      <c r="K6" s="11"/>
      <c r="L6" s="11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s="3" customFormat="1" ht="25.5" customHeight="1" x14ac:dyDescent="0.2">
      <c r="A7" s="151" t="s">
        <v>17</v>
      </c>
      <c r="B7" s="151" t="s">
        <v>2</v>
      </c>
      <c r="C7" s="162" t="s">
        <v>33</v>
      </c>
      <c r="D7" s="163"/>
      <c r="E7" s="164"/>
      <c r="F7" s="164"/>
      <c r="G7" s="164"/>
      <c r="H7" s="164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6"/>
      <c r="X7" s="160" t="s">
        <v>43</v>
      </c>
      <c r="Y7" s="160" t="s">
        <v>1</v>
      </c>
    </row>
    <row r="8" spans="1:25" s="3" customFormat="1" ht="189" customHeight="1" x14ac:dyDescent="0.2">
      <c r="A8" s="152"/>
      <c r="B8" s="152"/>
      <c r="C8" s="18" t="s">
        <v>21</v>
      </c>
      <c r="D8" s="37" t="s">
        <v>30</v>
      </c>
      <c r="E8" s="151" t="s">
        <v>45</v>
      </c>
      <c r="F8" s="154" t="s">
        <v>38</v>
      </c>
      <c r="G8" s="155"/>
      <c r="H8" s="156"/>
      <c r="I8" s="37" t="s">
        <v>41</v>
      </c>
      <c r="J8" s="87" t="s">
        <v>42</v>
      </c>
      <c r="K8" s="151" t="s">
        <v>59</v>
      </c>
      <c r="L8" s="154" t="s">
        <v>38</v>
      </c>
      <c r="M8" s="155"/>
      <c r="N8" s="156"/>
      <c r="O8" s="96" t="s">
        <v>44</v>
      </c>
      <c r="P8" s="96" t="s">
        <v>57</v>
      </c>
      <c r="Q8" s="154" t="s">
        <v>38</v>
      </c>
      <c r="R8" s="155"/>
      <c r="S8" s="156"/>
      <c r="T8" s="97" t="s">
        <v>56</v>
      </c>
      <c r="U8" s="154" t="s">
        <v>55</v>
      </c>
      <c r="V8" s="155"/>
      <c r="W8" s="156"/>
      <c r="X8" s="161"/>
      <c r="Y8" s="161"/>
    </row>
    <row r="9" spans="1:25" s="3" customFormat="1" ht="26.25" hidden="1" customHeight="1" x14ac:dyDescent="0.2">
      <c r="A9" s="153"/>
      <c r="B9" s="153"/>
      <c r="C9" s="19"/>
      <c r="D9" s="38"/>
      <c r="E9" s="153"/>
      <c r="F9" s="157"/>
      <c r="G9" s="158"/>
      <c r="H9" s="159"/>
      <c r="I9" s="38"/>
      <c r="J9" s="62"/>
      <c r="K9" s="153"/>
      <c r="L9" s="157"/>
      <c r="M9" s="158"/>
      <c r="N9" s="159"/>
      <c r="O9" s="60"/>
      <c r="P9" s="60"/>
      <c r="Q9" s="157"/>
      <c r="R9" s="158"/>
      <c r="S9" s="159"/>
      <c r="T9" s="60"/>
      <c r="U9" s="61"/>
      <c r="V9" s="61"/>
      <c r="W9" s="61"/>
      <c r="X9" s="61"/>
      <c r="Y9" s="61"/>
    </row>
    <row r="10" spans="1:25" s="3" customFormat="1" ht="26.25" customHeight="1" x14ac:dyDescent="0.2">
      <c r="A10" s="149" t="s">
        <v>19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</row>
    <row r="11" spans="1:25" s="3" customFormat="1" ht="27" customHeight="1" x14ac:dyDescent="0.4">
      <c r="A11" s="146" t="s">
        <v>32</v>
      </c>
      <c r="B11" s="13" t="s">
        <v>6</v>
      </c>
      <c r="C11" s="20">
        <v>5</v>
      </c>
      <c r="D11" s="20">
        <v>5</v>
      </c>
      <c r="E11" s="20">
        <v>5</v>
      </c>
      <c r="F11" s="26">
        <f t="shared" ref="F11:F30" si="0">SUM(C11:E11)</f>
        <v>15</v>
      </c>
      <c r="G11" s="27" t="s">
        <v>14</v>
      </c>
      <c r="H11" s="28">
        <v>15</v>
      </c>
      <c r="I11" s="20">
        <v>6</v>
      </c>
      <c r="J11" s="20">
        <v>6</v>
      </c>
      <c r="K11" s="20">
        <v>6</v>
      </c>
      <c r="L11" s="26">
        <f>SUM(I11:K11)</f>
        <v>18</v>
      </c>
      <c r="M11" s="27" t="s">
        <v>14</v>
      </c>
      <c r="N11" s="28">
        <v>18</v>
      </c>
      <c r="O11" s="44">
        <v>4</v>
      </c>
      <c r="P11" s="44">
        <v>4</v>
      </c>
      <c r="Q11" s="26">
        <f>SUM(O11:P11)</f>
        <v>8</v>
      </c>
      <c r="R11" s="27" t="s">
        <v>14</v>
      </c>
      <c r="S11" s="28">
        <v>8</v>
      </c>
      <c r="T11" s="44">
        <v>3</v>
      </c>
      <c r="U11" s="26">
        <f>SUM(T11)</f>
        <v>3</v>
      </c>
      <c r="V11" s="27" t="s">
        <v>14</v>
      </c>
      <c r="W11" s="28">
        <v>3</v>
      </c>
      <c r="X11" s="54">
        <f t="shared" ref="X11:X31" si="1">SUM(F11,L11,Q11,U11)</f>
        <v>44</v>
      </c>
      <c r="Y11" s="54">
        <f t="shared" ref="Y11:Y31" si="2">SUM(H11,N11,S11,W11)</f>
        <v>44</v>
      </c>
    </row>
    <row r="12" spans="1:25" s="3" customFormat="1" ht="26.25" x14ac:dyDescent="0.4">
      <c r="A12" s="183"/>
      <c r="B12" s="13" t="s">
        <v>34</v>
      </c>
      <c r="C12" s="20">
        <v>3</v>
      </c>
      <c r="D12" s="20">
        <v>3</v>
      </c>
      <c r="E12" s="20">
        <v>3</v>
      </c>
      <c r="F12" s="26">
        <f t="shared" si="0"/>
        <v>9</v>
      </c>
      <c r="G12" s="27" t="s">
        <v>14</v>
      </c>
      <c r="H12" s="28">
        <v>9</v>
      </c>
      <c r="I12" s="20">
        <v>3</v>
      </c>
      <c r="J12" s="20">
        <v>3</v>
      </c>
      <c r="K12" s="20">
        <v>3</v>
      </c>
      <c r="L12" s="26">
        <f t="shared" ref="L12:L32" si="3">SUM(I12:K12)</f>
        <v>9</v>
      </c>
      <c r="M12" s="27" t="s">
        <v>14</v>
      </c>
      <c r="N12" s="28">
        <v>9</v>
      </c>
      <c r="O12" s="44">
        <v>2</v>
      </c>
      <c r="P12" s="44">
        <v>2</v>
      </c>
      <c r="Q12" s="26">
        <f t="shared" ref="Q12:Q30" si="4">SUM(O12:P12)</f>
        <v>4</v>
      </c>
      <c r="R12" s="27" t="s">
        <v>14</v>
      </c>
      <c r="S12" s="28">
        <v>4</v>
      </c>
      <c r="T12" s="44">
        <v>2</v>
      </c>
      <c r="U12" s="26">
        <f t="shared" ref="U12:U32" si="5">SUM(T12)</f>
        <v>2</v>
      </c>
      <c r="V12" s="27" t="s">
        <v>14</v>
      </c>
      <c r="W12" s="28">
        <v>2</v>
      </c>
      <c r="X12" s="54">
        <f t="shared" si="1"/>
        <v>24</v>
      </c>
      <c r="Y12" s="54">
        <f t="shared" si="2"/>
        <v>24</v>
      </c>
    </row>
    <row r="13" spans="1:25" s="3" customFormat="1" ht="26.25" x14ac:dyDescent="0.4">
      <c r="A13" s="184"/>
      <c r="B13" s="13" t="s">
        <v>35</v>
      </c>
      <c r="C13" s="20">
        <v>3</v>
      </c>
      <c r="D13" s="20">
        <v>3</v>
      </c>
      <c r="E13" s="20">
        <v>3</v>
      </c>
      <c r="F13" s="26">
        <f t="shared" si="0"/>
        <v>9</v>
      </c>
      <c r="G13" s="27" t="s">
        <v>14</v>
      </c>
      <c r="H13" s="28">
        <v>9</v>
      </c>
      <c r="I13" s="20">
        <v>3</v>
      </c>
      <c r="J13" s="20">
        <v>3</v>
      </c>
      <c r="K13" s="20">
        <v>3</v>
      </c>
      <c r="L13" s="26">
        <f t="shared" si="3"/>
        <v>9</v>
      </c>
      <c r="M13" s="27" t="s">
        <v>14</v>
      </c>
      <c r="N13" s="28">
        <v>9</v>
      </c>
      <c r="O13" s="44">
        <v>3</v>
      </c>
      <c r="P13" s="44">
        <v>3</v>
      </c>
      <c r="Q13" s="26">
        <f t="shared" si="4"/>
        <v>6</v>
      </c>
      <c r="R13" s="27" t="s">
        <v>14</v>
      </c>
      <c r="S13" s="28">
        <v>6</v>
      </c>
      <c r="T13" s="44">
        <v>3</v>
      </c>
      <c r="U13" s="26">
        <f t="shared" si="5"/>
        <v>3</v>
      </c>
      <c r="V13" s="27" t="s">
        <v>14</v>
      </c>
      <c r="W13" s="28">
        <v>6</v>
      </c>
      <c r="X13" s="54">
        <f t="shared" si="1"/>
        <v>27</v>
      </c>
      <c r="Y13" s="54">
        <f t="shared" si="2"/>
        <v>30</v>
      </c>
    </row>
    <row r="14" spans="1:25" s="3" customFormat="1" ht="26.25" x14ac:dyDescent="0.4">
      <c r="A14" s="146" t="s">
        <v>22</v>
      </c>
      <c r="B14" s="13" t="s">
        <v>3</v>
      </c>
      <c r="C14" s="20">
        <v>5</v>
      </c>
      <c r="D14" s="20">
        <v>5</v>
      </c>
      <c r="E14" s="20">
        <v>5</v>
      </c>
      <c r="F14" s="26">
        <f t="shared" si="0"/>
        <v>15</v>
      </c>
      <c r="G14" s="27" t="s">
        <v>14</v>
      </c>
      <c r="H14" s="28">
        <v>15</v>
      </c>
      <c r="I14" s="20">
        <v>5</v>
      </c>
      <c r="J14" s="20">
        <v>5</v>
      </c>
      <c r="K14" s="20">
        <v>5</v>
      </c>
      <c r="L14" s="26">
        <f t="shared" si="3"/>
        <v>15</v>
      </c>
      <c r="M14" s="27" t="s">
        <v>14</v>
      </c>
      <c r="N14" s="28">
        <v>15</v>
      </c>
      <c r="O14" s="44"/>
      <c r="P14" s="44"/>
      <c r="Q14" s="26">
        <f t="shared" si="4"/>
        <v>0</v>
      </c>
      <c r="R14" s="27" t="s">
        <v>14</v>
      </c>
      <c r="S14" s="28">
        <v>0</v>
      </c>
      <c r="T14" s="44"/>
      <c r="U14" s="26">
        <f t="shared" si="5"/>
        <v>0</v>
      </c>
      <c r="V14" s="27" t="s">
        <v>14</v>
      </c>
      <c r="W14" s="28">
        <v>0</v>
      </c>
      <c r="X14" s="54">
        <f t="shared" si="1"/>
        <v>30</v>
      </c>
      <c r="Y14" s="54">
        <f t="shared" si="2"/>
        <v>30</v>
      </c>
    </row>
    <row r="15" spans="1:25" s="3" customFormat="1" ht="26.25" x14ac:dyDescent="0.4">
      <c r="A15" s="147"/>
      <c r="B15" s="13" t="s">
        <v>7</v>
      </c>
      <c r="C15" s="20"/>
      <c r="D15" s="20"/>
      <c r="E15" s="20"/>
      <c r="F15" s="26">
        <f t="shared" si="0"/>
        <v>0</v>
      </c>
      <c r="G15" s="27" t="s">
        <v>14</v>
      </c>
      <c r="H15" s="28">
        <v>0</v>
      </c>
      <c r="I15" s="20"/>
      <c r="J15" s="20"/>
      <c r="K15" s="20"/>
      <c r="L15" s="26">
        <f t="shared" si="3"/>
        <v>0</v>
      </c>
      <c r="M15" s="27" t="s">
        <v>14</v>
      </c>
      <c r="N15" s="28">
        <v>0</v>
      </c>
      <c r="O15" s="44">
        <v>3</v>
      </c>
      <c r="P15" s="44">
        <v>3</v>
      </c>
      <c r="Q15" s="26">
        <f t="shared" si="4"/>
        <v>6</v>
      </c>
      <c r="R15" s="27" t="s">
        <v>14</v>
      </c>
      <c r="S15" s="28">
        <v>6</v>
      </c>
      <c r="T15" s="44">
        <v>3</v>
      </c>
      <c r="U15" s="26">
        <f t="shared" si="5"/>
        <v>3</v>
      </c>
      <c r="V15" s="27" t="s">
        <v>14</v>
      </c>
      <c r="W15" s="28">
        <v>3</v>
      </c>
      <c r="X15" s="54">
        <f t="shared" si="1"/>
        <v>9</v>
      </c>
      <c r="Y15" s="54">
        <f t="shared" si="2"/>
        <v>9</v>
      </c>
    </row>
    <row r="16" spans="1:25" s="3" customFormat="1" ht="26.25" x14ac:dyDescent="0.4">
      <c r="A16" s="147"/>
      <c r="B16" s="13" t="s">
        <v>40</v>
      </c>
      <c r="C16" s="20"/>
      <c r="D16" s="20"/>
      <c r="E16" s="20"/>
      <c r="F16" s="26">
        <f t="shared" si="0"/>
        <v>0</v>
      </c>
      <c r="G16" s="27" t="s">
        <v>14</v>
      </c>
      <c r="H16" s="28">
        <v>0</v>
      </c>
      <c r="I16" s="20"/>
      <c r="J16" s="20"/>
      <c r="K16" s="20"/>
      <c r="L16" s="26">
        <f t="shared" si="3"/>
        <v>0</v>
      </c>
      <c r="M16" s="27" t="s">
        <v>14</v>
      </c>
      <c r="N16" s="28">
        <v>0</v>
      </c>
      <c r="O16" s="44">
        <v>2</v>
      </c>
      <c r="P16" s="44">
        <v>2</v>
      </c>
      <c r="Q16" s="26">
        <f t="shared" si="4"/>
        <v>4</v>
      </c>
      <c r="R16" s="27" t="s">
        <v>14</v>
      </c>
      <c r="S16" s="28">
        <v>4</v>
      </c>
      <c r="T16" s="44">
        <v>2</v>
      </c>
      <c r="U16" s="26">
        <f t="shared" si="5"/>
        <v>2</v>
      </c>
      <c r="V16" s="27" t="s">
        <v>14</v>
      </c>
      <c r="W16" s="28">
        <v>2</v>
      </c>
      <c r="X16" s="54">
        <f t="shared" si="1"/>
        <v>6</v>
      </c>
      <c r="Y16" s="54">
        <f t="shared" si="2"/>
        <v>6</v>
      </c>
    </row>
    <row r="17" spans="1:25" s="3" customFormat="1" ht="26.25" x14ac:dyDescent="0.4">
      <c r="A17" s="148"/>
      <c r="B17" s="13" t="s">
        <v>16</v>
      </c>
      <c r="C17" s="20"/>
      <c r="D17" s="20"/>
      <c r="E17" s="20"/>
      <c r="F17" s="26">
        <f t="shared" si="0"/>
        <v>0</v>
      </c>
      <c r="G17" s="27" t="s">
        <v>14</v>
      </c>
      <c r="H17" s="28">
        <v>0</v>
      </c>
      <c r="I17" s="20"/>
      <c r="J17" s="20"/>
      <c r="K17" s="20"/>
      <c r="L17" s="26">
        <f t="shared" si="3"/>
        <v>0</v>
      </c>
      <c r="M17" s="27" t="s">
        <v>14</v>
      </c>
      <c r="N17" s="28">
        <v>0</v>
      </c>
      <c r="O17" s="44">
        <v>1</v>
      </c>
      <c r="P17" s="44">
        <v>1</v>
      </c>
      <c r="Q17" s="26">
        <f t="shared" si="4"/>
        <v>2</v>
      </c>
      <c r="R17" s="27" t="s">
        <v>14</v>
      </c>
      <c r="S17" s="28">
        <v>2</v>
      </c>
      <c r="T17" s="44">
        <v>1</v>
      </c>
      <c r="U17" s="26">
        <f t="shared" si="5"/>
        <v>1</v>
      </c>
      <c r="V17" s="27" t="s">
        <v>14</v>
      </c>
      <c r="W17" s="28">
        <v>2</v>
      </c>
      <c r="X17" s="54">
        <f t="shared" si="1"/>
        <v>3</v>
      </c>
      <c r="Y17" s="54">
        <f t="shared" si="2"/>
        <v>4</v>
      </c>
    </row>
    <row r="18" spans="1:25" s="3" customFormat="1" ht="26.25" x14ac:dyDescent="0.4">
      <c r="A18" s="146" t="s">
        <v>37</v>
      </c>
      <c r="B18" s="13" t="s">
        <v>8</v>
      </c>
      <c r="C18" s="20">
        <v>2</v>
      </c>
      <c r="D18" s="20">
        <v>2</v>
      </c>
      <c r="E18" s="20">
        <v>2</v>
      </c>
      <c r="F18" s="26">
        <f t="shared" si="0"/>
        <v>6</v>
      </c>
      <c r="G18" s="27" t="s">
        <v>14</v>
      </c>
      <c r="H18" s="28">
        <v>6</v>
      </c>
      <c r="I18" s="20">
        <v>2</v>
      </c>
      <c r="J18" s="20">
        <v>2</v>
      </c>
      <c r="K18" s="20">
        <v>2</v>
      </c>
      <c r="L18" s="26">
        <f t="shared" si="3"/>
        <v>6</v>
      </c>
      <c r="M18" s="27" t="s">
        <v>14</v>
      </c>
      <c r="N18" s="28">
        <v>6</v>
      </c>
      <c r="O18" s="44">
        <v>2</v>
      </c>
      <c r="P18" s="44">
        <v>2</v>
      </c>
      <c r="Q18" s="26">
        <f t="shared" si="4"/>
        <v>4</v>
      </c>
      <c r="R18" s="27" t="s">
        <v>14</v>
      </c>
      <c r="S18" s="28">
        <v>4</v>
      </c>
      <c r="T18" s="44">
        <v>2</v>
      </c>
      <c r="U18" s="26">
        <f t="shared" si="5"/>
        <v>2</v>
      </c>
      <c r="V18" s="27" t="s">
        <v>14</v>
      </c>
      <c r="W18" s="28">
        <v>2</v>
      </c>
      <c r="X18" s="54">
        <f t="shared" si="1"/>
        <v>18</v>
      </c>
      <c r="Y18" s="54">
        <f t="shared" si="2"/>
        <v>18</v>
      </c>
    </row>
    <row r="19" spans="1:25" s="3" customFormat="1" ht="26.25" x14ac:dyDescent="0.4">
      <c r="A19" s="147"/>
      <c r="B19" s="13" t="s">
        <v>9</v>
      </c>
      <c r="C19" s="135"/>
      <c r="D19" s="135"/>
      <c r="E19" s="135"/>
      <c r="F19" s="26">
        <f t="shared" si="0"/>
        <v>0</v>
      </c>
      <c r="G19" s="27" t="s">
        <v>14</v>
      </c>
      <c r="H19" s="28">
        <v>0</v>
      </c>
      <c r="I19" s="20">
        <v>1</v>
      </c>
      <c r="J19" s="20">
        <v>1</v>
      </c>
      <c r="K19" s="20">
        <v>1</v>
      </c>
      <c r="L19" s="26">
        <f t="shared" si="3"/>
        <v>3</v>
      </c>
      <c r="M19" s="27" t="s">
        <v>14</v>
      </c>
      <c r="N19" s="28">
        <v>3</v>
      </c>
      <c r="O19" s="44">
        <v>1</v>
      </c>
      <c r="P19" s="44">
        <v>1</v>
      </c>
      <c r="Q19" s="26">
        <f t="shared" si="4"/>
        <v>2</v>
      </c>
      <c r="R19" s="27" t="s">
        <v>14</v>
      </c>
      <c r="S19" s="28">
        <v>2</v>
      </c>
      <c r="T19" s="44">
        <v>1</v>
      </c>
      <c r="U19" s="26">
        <f t="shared" si="5"/>
        <v>1</v>
      </c>
      <c r="V19" s="27" t="s">
        <v>14</v>
      </c>
      <c r="W19" s="28">
        <v>1</v>
      </c>
      <c r="X19" s="54">
        <f t="shared" si="1"/>
        <v>6</v>
      </c>
      <c r="Y19" s="54">
        <f t="shared" si="2"/>
        <v>6</v>
      </c>
    </row>
    <row r="20" spans="1:25" s="3" customFormat="1" ht="26.25" x14ac:dyDescent="0.4">
      <c r="A20" s="148"/>
      <c r="B20" s="13" t="s">
        <v>10</v>
      </c>
      <c r="C20" s="20">
        <v>1</v>
      </c>
      <c r="D20" s="20">
        <v>1</v>
      </c>
      <c r="E20" s="20">
        <v>1</v>
      </c>
      <c r="F20" s="26">
        <f t="shared" si="0"/>
        <v>3</v>
      </c>
      <c r="G20" s="21" t="s">
        <v>14</v>
      </c>
      <c r="H20" s="28">
        <v>3</v>
      </c>
      <c r="I20" s="20">
        <v>1</v>
      </c>
      <c r="J20" s="20">
        <v>1</v>
      </c>
      <c r="K20" s="20">
        <v>1</v>
      </c>
      <c r="L20" s="26">
        <f t="shared" si="3"/>
        <v>3</v>
      </c>
      <c r="M20" s="21" t="s">
        <v>14</v>
      </c>
      <c r="N20" s="28">
        <v>3</v>
      </c>
      <c r="O20" s="44">
        <v>2</v>
      </c>
      <c r="P20" s="44">
        <v>2</v>
      </c>
      <c r="Q20" s="26">
        <f t="shared" si="4"/>
        <v>4</v>
      </c>
      <c r="R20" s="27" t="s">
        <v>14</v>
      </c>
      <c r="S20" s="28">
        <v>4</v>
      </c>
      <c r="T20" s="44">
        <v>2</v>
      </c>
      <c r="U20" s="26">
        <f t="shared" si="5"/>
        <v>2</v>
      </c>
      <c r="V20" s="27" t="s">
        <v>14</v>
      </c>
      <c r="W20" s="28">
        <v>2</v>
      </c>
      <c r="X20" s="54">
        <f t="shared" si="1"/>
        <v>12</v>
      </c>
      <c r="Y20" s="54">
        <f t="shared" si="2"/>
        <v>12</v>
      </c>
    </row>
    <row r="21" spans="1:25" s="3" customFormat="1" ht="0.75" hidden="1" customHeight="1" x14ac:dyDescent="0.2">
      <c r="A21" s="137"/>
      <c r="B21" s="138" t="s">
        <v>23</v>
      </c>
      <c r="C21" s="139"/>
      <c r="D21" s="139"/>
      <c r="E21" s="139"/>
      <c r="F21" s="136">
        <f t="shared" si="0"/>
        <v>0</v>
      </c>
      <c r="G21" s="140" t="s">
        <v>14</v>
      </c>
      <c r="H21" s="141"/>
      <c r="I21" s="132"/>
      <c r="J21" s="63"/>
      <c r="K21" s="132"/>
      <c r="L21" s="26">
        <f t="shared" si="3"/>
        <v>0</v>
      </c>
      <c r="M21" s="22" t="s">
        <v>14</v>
      </c>
      <c r="N21" s="134"/>
      <c r="O21" s="44"/>
      <c r="P21" s="44"/>
      <c r="Q21" s="26">
        <f t="shared" si="4"/>
        <v>0</v>
      </c>
      <c r="R21" s="27" t="s">
        <v>14</v>
      </c>
      <c r="S21" s="39"/>
      <c r="T21" s="95"/>
      <c r="U21" s="26">
        <f t="shared" si="5"/>
        <v>0</v>
      </c>
      <c r="V21" s="27" t="s">
        <v>14</v>
      </c>
      <c r="W21" s="28"/>
      <c r="X21" s="54">
        <f t="shared" si="1"/>
        <v>0</v>
      </c>
      <c r="Y21" s="54">
        <f t="shared" si="2"/>
        <v>0</v>
      </c>
    </row>
    <row r="22" spans="1:25" s="3" customFormat="1" ht="26.25" x14ac:dyDescent="0.4">
      <c r="A22" s="146" t="s">
        <v>24</v>
      </c>
      <c r="B22" s="13" t="s">
        <v>12</v>
      </c>
      <c r="C22" s="20"/>
      <c r="D22" s="20"/>
      <c r="E22" s="20"/>
      <c r="F22" s="26">
        <f t="shared" si="0"/>
        <v>0</v>
      </c>
      <c r="G22" s="27" t="s">
        <v>14</v>
      </c>
      <c r="H22" s="28">
        <v>0</v>
      </c>
      <c r="I22" s="20"/>
      <c r="J22" s="20"/>
      <c r="K22" s="20"/>
      <c r="L22" s="26">
        <f t="shared" si="3"/>
        <v>0</v>
      </c>
      <c r="M22" s="27" t="s">
        <v>14</v>
      </c>
      <c r="N22" s="28">
        <v>0</v>
      </c>
      <c r="O22" s="44">
        <v>2</v>
      </c>
      <c r="P22" s="44">
        <v>2</v>
      </c>
      <c r="Q22" s="26">
        <f t="shared" si="4"/>
        <v>4</v>
      </c>
      <c r="R22" s="27" t="s">
        <v>14</v>
      </c>
      <c r="S22" s="28">
        <v>4</v>
      </c>
      <c r="T22" s="44">
        <v>2</v>
      </c>
      <c r="U22" s="26">
        <f t="shared" si="5"/>
        <v>2</v>
      </c>
      <c r="V22" s="27" t="s">
        <v>14</v>
      </c>
      <c r="W22" s="28">
        <v>2</v>
      </c>
      <c r="X22" s="54">
        <f t="shared" si="1"/>
        <v>6</v>
      </c>
      <c r="Y22" s="54">
        <f t="shared" si="2"/>
        <v>6</v>
      </c>
    </row>
    <row r="23" spans="1:25" s="3" customFormat="1" ht="26.25" x14ac:dyDescent="0.4">
      <c r="A23" s="147"/>
      <c r="B23" s="13" t="s">
        <v>39</v>
      </c>
      <c r="C23" s="20"/>
      <c r="D23" s="20"/>
      <c r="E23" s="20"/>
      <c r="F23" s="26">
        <f t="shared" si="0"/>
        <v>0</v>
      </c>
      <c r="G23" s="27" t="s">
        <v>14</v>
      </c>
      <c r="H23" s="28">
        <v>0</v>
      </c>
      <c r="I23" s="20"/>
      <c r="J23" s="20"/>
      <c r="K23" s="20"/>
      <c r="L23" s="26">
        <f t="shared" si="3"/>
        <v>0</v>
      </c>
      <c r="M23" s="27" t="s">
        <v>14</v>
      </c>
      <c r="N23" s="28">
        <v>0</v>
      </c>
      <c r="O23" s="44"/>
      <c r="P23" s="44"/>
      <c r="Q23" s="26">
        <f t="shared" si="4"/>
        <v>0</v>
      </c>
      <c r="R23" s="27" t="s">
        <v>14</v>
      </c>
      <c r="S23" s="28">
        <v>0</v>
      </c>
      <c r="T23" s="44">
        <v>2</v>
      </c>
      <c r="U23" s="26">
        <f t="shared" si="5"/>
        <v>2</v>
      </c>
      <c r="V23" s="27" t="s">
        <v>14</v>
      </c>
      <c r="W23" s="28">
        <v>2</v>
      </c>
      <c r="X23" s="54">
        <f t="shared" si="1"/>
        <v>2</v>
      </c>
      <c r="Y23" s="54">
        <f t="shared" si="2"/>
        <v>2</v>
      </c>
    </row>
    <row r="24" spans="1:25" s="3" customFormat="1" ht="26.25" x14ac:dyDescent="0.4">
      <c r="A24" s="148"/>
      <c r="B24" s="13" t="s">
        <v>11</v>
      </c>
      <c r="C24" s="20">
        <v>1</v>
      </c>
      <c r="D24" s="20">
        <v>1</v>
      </c>
      <c r="E24" s="20">
        <v>1</v>
      </c>
      <c r="F24" s="26">
        <f t="shared" si="0"/>
        <v>3</v>
      </c>
      <c r="G24" s="27" t="s">
        <v>14</v>
      </c>
      <c r="H24" s="28">
        <v>3</v>
      </c>
      <c r="I24" s="20">
        <v>1</v>
      </c>
      <c r="J24" s="20">
        <v>1</v>
      </c>
      <c r="K24" s="20">
        <v>1</v>
      </c>
      <c r="L24" s="26">
        <f t="shared" si="3"/>
        <v>3</v>
      </c>
      <c r="M24" s="27" t="s">
        <v>14</v>
      </c>
      <c r="N24" s="28">
        <v>3</v>
      </c>
      <c r="O24" s="44">
        <v>1</v>
      </c>
      <c r="P24" s="44">
        <v>1</v>
      </c>
      <c r="Q24" s="26">
        <f t="shared" si="4"/>
        <v>2</v>
      </c>
      <c r="R24" s="27" t="s">
        <v>14</v>
      </c>
      <c r="S24" s="28">
        <v>2</v>
      </c>
      <c r="T24" s="44">
        <v>2</v>
      </c>
      <c r="U24" s="26">
        <f t="shared" si="5"/>
        <v>2</v>
      </c>
      <c r="V24" s="27" t="s">
        <v>14</v>
      </c>
      <c r="W24" s="28">
        <v>2</v>
      </c>
      <c r="X24" s="54">
        <f t="shared" si="1"/>
        <v>10</v>
      </c>
      <c r="Y24" s="54">
        <f t="shared" si="2"/>
        <v>10</v>
      </c>
    </row>
    <row r="25" spans="1:25" s="3" customFormat="1" ht="26.25" x14ac:dyDescent="0.4">
      <c r="A25" s="146" t="s">
        <v>13</v>
      </c>
      <c r="B25" s="13" t="s">
        <v>15</v>
      </c>
      <c r="C25" s="20">
        <v>1</v>
      </c>
      <c r="D25" s="20">
        <v>1</v>
      </c>
      <c r="E25" s="20">
        <v>1</v>
      </c>
      <c r="F25" s="26">
        <f t="shared" si="0"/>
        <v>3</v>
      </c>
      <c r="G25" s="27" t="s">
        <v>14</v>
      </c>
      <c r="H25" s="28">
        <v>3</v>
      </c>
      <c r="I25" s="20">
        <v>1</v>
      </c>
      <c r="J25" s="20">
        <v>1</v>
      </c>
      <c r="K25" s="20">
        <v>1</v>
      </c>
      <c r="L25" s="26">
        <f t="shared" si="3"/>
        <v>3</v>
      </c>
      <c r="M25" s="27" t="s">
        <v>14</v>
      </c>
      <c r="N25" s="28">
        <v>3</v>
      </c>
      <c r="O25" s="44">
        <v>1</v>
      </c>
      <c r="P25" s="44">
        <v>1</v>
      </c>
      <c r="Q25" s="26">
        <f t="shared" si="4"/>
        <v>2</v>
      </c>
      <c r="R25" s="27" t="s">
        <v>14</v>
      </c>
      <c r="S25" s="28">
        <v>2</v>
      </c>
      <c r="T25" s="44"/>
      <c r="U25" s="26">
        <f t="shared" si="5"/>
        <v>0</v>
      </c>
      <c r="V25" s="27" t="s">
        <v>14</v>
      </c>
      <c r="W25" s="28">
        <v>0</v>
      </c>
      <c r="X25" s="54">
        <f t="shared" si="1"/>
        <v>8</v>
      </c>
      <c r="Y25" s="54">
        <f t="shared" si="2"/>
        <v>8</v>
      </c>
    </row>
    <row r="26" spans="1:25" s="3" customFormat="1" ht="26.25" x14ac:dyDescent="0.4">
      <c r="A26" s="147"/>
      <c r="B26" s="145" t="s">
        <v>13</v>
      </c>
      <c r="C26" s="20"/>
      <c r="D26" s="20"/>
      <c r="E26" s="20"/>
      <c r="F26" s="26">
        <v>0</v>
      </c>
      <c r="G26" s="27" t="s">
        <v>14</v>
      </c>
      <c r="H26" s="28">
        <v>0</v>
      </c>
      <c r="I26" s="20"/>
      <c r="J26" s="20"/>
      <c r="K26" s="20"/>
      <c r="L26" s="26">
        <v>0</v>
      </c>
      <c r="M26" s="27" t="s">
        <v>14</v>
      </c>
      <c r="N26" s="28">
        <v>0</v>
      </c>
      <c r="O26" s="44"/>
      <c r="P26" s="44"/>
      <c r="Q26" s="26">
        <v>0</v>
      </c>
      <c r="R26" s="27" t="s">
        <v>14</v>
      </c>
      <c r="S26" s="28">
        <v>0</v>
      </c>
      <c r="T26" s="44">
        <v>1</v>
      </c>
      <c r="U26" s="26">
        <f t="shared" si="5"/>
        <v>1</v>
      </c>
      <c r="V26" s="27" t="s">
        <v>14</v>
      </c>
      <c r="W26" s="28">
        <v>1</v>
      </c>
      <c r="X26" s="54">
        <f t="shared" ref="X26" si="6">SUM(F26,L26,Q26,U26)</f>
        <v>1</v>
      </c>
      <c r="Y26" s="54">
        <f t="shared" ref="Y26" si="7">SUM(H26,N26,S26,W26)</f>
        <v>1</v>
      </c>
    </row>
    <row r="27" spans="1:25" s="3" customFormat="1" ht="26.25" x14ac:dyDescent="0.4">
      <c r="A27" s="148"/>
      <c r="B27" s="13" t="s">
        <v>25</v>
      </c>
      <c r="C27" s="20">
        <v>1</v>
      </c>
      <c r="D27" s="20">
        <v>1</v>
      </c>
      <c r="E27" s="20">
        <v>1</v>
      </c>
      <c r="F27" s="26">
        <f t="shared" si="0"/>
        <v>3</v>
      </c>
      <c r="G27" s="27" t="s">
        <v>14</v>
      </c>
      <c r="H27" s="28">
        <v>3</v>
      </c>
      <c r="I27" s="20">
        <v>1</v>
      </c>
      <c r="J27" s="20">
        <v>1</v>
      </c>
      <c r="K27" s="20">
        <v>1</v>
      </c>
      <c r="L27" s="26">
        <f t="shared" si="3"/>
        <v>3</v>
      </c>
      <c r="M27" s="27" t="s">
        <v>14</v>
      </c>
      <c r="N27" s="28">
        <v>3</v>
      </c>
      <c r="O27" s="44">
        <v>1</v>
      </c>
      <c r="P27" s="44">
        <v>1</v>
      </c>
      <c r="Q27" s="26">
        <f t="shared" si="4"/>
        <v>2</v>
      </c>
      <c r="R27" s="27" t="s">
        <v>14</v>
      </c>
      <c r="S27" s="28">
        <v>2</v>
      </c>
      <c r="T27" s="44">
        <v>1</v>
      </c>
      <c r="U27" s="26">
        <f t="shared" si="5"/>
        <v>1</v>
      </c>
      <c r="V27" s="27" t="s">
        <v>14</v>
      </c>
      <c r="W27" s="28">
        <v>1</v>
      </c>
      <c r="X27" s="54">
        <f t="shared" si="1"/>
        <v>9</v>
      </c>
      <c r="Y27" s="54">
        <f t="shared" si="2"/>
        <v>9</v>
      </c>
    </row>
    <row r="28" spans="1:25" s="3" customFormat="1" ht="26.25" x14ac:dyDescent="0.4">
      <c r="A28" s="23" t="s">
        <v>5</v>
      </c>
      <c r="B28" s="14" t="s">
        <v>5</v>
      </c>
      <c r="C28" s="24">
        <v>2</v>
      </c>
      <c r="D28" s="24">
        <v>2</v>
      </c>
      <c r="E28" s="24">
        <v>2</v>
      </c>
      <c r="F28" s="26">
        <f t="shared" si="0"/>
        <v>6</v>
      </c>
      <c r="G28" s="27" t="s">
        <v>14</v>
      </c>
      <c r="H28" s="28">
        <v>12</v>
      </c>
      <c r="I28" s="24">
        <v>2</v>
      </c>
      <c r="J28" s="24">
        <v>2</v>
      </c>
      <c r="K28" s="24">
        <v>2</v>
      </c>
      <c r="L28" s="26">
        <f t="shared" si="3"/>
        <v>6</v>
      </c>
      <c r="M28" s="27" t="s">
        <v>14</v>
      </c>
      <c r="N28" s="28">
        <v>12</v>
      </c>
      <c r="O28" s="44">
        <v>2</v>
      </c>
      <c r="P28" s="44">
        <v>2</v>
      </c>
      <c r="Q28" s="26">
        <f t="shared" si="4"/>
        <v>4</v>
      </c>
      <c r="R28" s="27" t="s">
        <v>14</v>
      </c>
      <c r="S28" s="28">
        <v>4</v>
      </c>
      <c r="T28" s="44">
        <v>1</v>
      </c>
      <c r="U28" s="26">
        <f t="shared" si="5"/>
        <v>1</v>
      </c>
      <c r="V28" s="27" t="s">
        <v>14</v>
      </c>
      <c r="W28" s="28">
        <v>2</v>
      </c>
      <c r="X28" s="54">
        <f t="shared" si="1"/>
        <v>17</v>
      </c>
      <c r="Y28" s="54">
        <f t="shared" si="2"/>
        <v>30</v>
      </c>
    </row>
    <row r="29" spans="1:25" s="3" customFormat="1" ht="30.75" customHeight="1" x14ac:dyDescent="0.4">
      <c r="A29" s="187" t="s">
        <v>31</v>
      </c>
      <c r="B29" s="16" t="s">
        <v>27</v>
      </c>
      <c r="C29" s="24"/>
      <c r="D29" s="24"/>
      <c r="E29" s="24"/>
      <c r="F29" s="26">
        <f t="shared" si="0"/>
        <v>0</v>
      </c>
      <c r="G29" s="27" t="s">
        <v>14</v>
      </c>
      <c r="H29" s="28">
        <v>0</v>
      </c>
      <c r="I29" s="24"/>
      <c r="J29" s="24"/>
      <c r="K29" s="24"/>
      <c r="L29" s="26">
        <f t="shared" si="3"/>
        <v>0</v>
      </c>
      <c r="M29" s="27" t="s">
        <v>14</v>
      </c>
      <c r="N29" s="28">
        <v>0</v>
      </c>
      <c r="O29" s="66"/>
      <c r="P29" s="66"/>
      <c r="Q29" s="26">
        <f t="shared" si="4"/>
        <v>0</v>
      </c>
      <c r="R29" s="27" t="s">
        <v>14</v>
      </c>
      <c r="S29" s="28">
        <v>0</v>
      </c>
      <c r="T29" s="44">
        <v>1</v>
      </c>
      <c r="U29" s="26">
        <f t="shared" si="5"/>
        <v>1</v>
      </c>
      <c r="V29" s="27" t="s">
        <v>14</v>
      </c>
      <c r="W29" s="28">
        <v>1</v>
      </c>
      <c r="X29" s="54">
        <f t="shared" si="1"/>
        <v>1</v>
      </c>
      <c r="Y29" s="54">
        <f t="shared" si="2"/>
        <v>1</v>
      </c>
    </row>
    <row r="30" spans="1:25" s="3" customFormat="1" ht="27" customHeight="1" x14ac:dyDescent="0.2">
      <c r="A30" s="188"/>
      <c r="B30" s="17" t="s">
        <v>4</v>
      </c>
      <c r="C30" s="25">
        <v>3</v>
      </c>
      <c r="D30" s="25">
        <v>3</v>
      </c>
      <c r="E30" s="25">
        <v>3</v>
      </c>
      <c r="F30" s="26">
        <f t="shared" si="0"/>
        <v>9</v>
      </c>
      <c r="G30" s="27" t="s">
        <v>14</v>
      </c>
      <c r="H30" s="28">
        <v>9</v>
      </c>
      <c r="I30" s="25">
        <v>3</v>
      </c>
      <c r="J30" s="25">
        <v>3</v>
      </c>
      <c r="K30" s="25">
        <v>3</v>
      </c>
      <c r="L30" s="26">
        <f t="shared" si="3"/>
        <v>9</v>
      </c>
      <c r="M30" s="27" t="s">
        <v>14</v>
      </c>
      <c r="N30" s="28">
        <v>9</v>
      </c>
      <c r="O30" s="44">
        <v>3</v>
      </c>
      <c r="P30" s="44">
        <v>3</v>
      </c>
      <c r="Q30" s="26">
        <f t="shared" si="4"/>
        <v>6</v>
      </c>
      <c r="R30" s="27" t="s">
        <v>14</v>
      </c>
      <c r="S30" s="28">
        <v>6</v>
      </c>
      <c r="T30" s="44">
        <v>3</v>
      </c>
      <c r="U30" s="26">
        <f t="shared" si="5"/>
        <v>3</v>
      </c>
      <c r="V30" s="27" t="s">
        <v>14</v>
      </c>
      <c r="W30" s="28">
        <v>3</v>
      </c>
      <c r="X30" s="54">
        <f t="shared" si="1"/>
        <v>27</v>
      </c>
      <c r="Y30" s="54">
        <f t="shared" si="2"/>
        <v>27</v>
      </c>
    </row>
    <row r="31" spans="1:25" s="5" customFormat="1" ht="0.75" hidden="1" customHeight="1" x14ac:dyDescent="0.4">
      <c r="A31" s="189"/>
      <c r="B31" s="15" t="s">
        <v>26</v>
      </c>
      <c r="C31" s="15"/>
      <c r="D31" s="15"/>
      <c r="E31" s="20"/>
      <c r="F31" s="26">
        <f>SUM(C31:E31)</f>
        <v>0</v>
      </c>
      <c r="G31" s="27" t="s">
        <v>14</v>
      </c>
      <c r="H31" s="28">
        <v>0</v>
      </c>
      <c r="I31" s="15"/>
      <c r="J31" s="15"/>
      <c r="K31" s="20"/>
      <c r="L31" s="26">
        <f t="shared" si="3"/>
        <v>0</v>
      </c>
      <c r="M31" s="27" t="s">
        <v>14</v>
      </c>
      <c r="N31" s="28">
        <v>0</v>
      </c>
      <c r="O31" s="28">
        <f>SUM(O11:O30)</f>
        <v>30</v>
      </c>
      <c r="P31" s="28"/>
      <c r="Q31" s="100" t="e">
        <f>SUM(#REF!)</f>
        <v>#REF!</v>
      </c>
      <c r="R31" s="27" t="s">
        <v>14</v>
      </c>
      <c r="S31" s="28"/>
      <c r="T31" s="28"/>
      <c r="U31" s="26">
        <f>SUM(T31)</f>
        <v>0</v>
      </c>
      <c r="V31" s="27" t="s">
        <v>14</v>
      </c>
      <c r="W31" s="28"/>
      <c r="X31" s="53" t="e">
        <f t="shared" si="1"/>
        <v>#REF!</v>
      </c>
      <c r="Y31" s="53">
        <f t="shared" si="2"/>
        <v>0</v>
      </c>
    </row>
    <row r="32" spans="1:25" s="80" customFormat="1" ht="32.25" customHeight="1" x14ac:dyDescent="0.2">
      <c r="A32" s="172" t="s">
        <v>36</v>
      </c>
      <c r="B32" s="173"/>
      <c r="C32" s="76">
        <f>SUM(C11:C31)</f>
        <v>27</v>
      </c>
      <c r="D32" s="76">
        <f>SUM(D11:D31)</f>
        <v>27</v>
      </c>
      <c r="E32" s="76">
        <f>SUM(E11:E31)</f>
        <v>27</v>
      </c>
      <c r="F32" s="77">
        <f>SUM(C32:E32)</f>
        <v>81</v>
      </c>
      <c r="G32" s="78" t="s">
        <v>14</v>
      </c>
      <c r="H32" s="79">
        <f>SUM(H11:H31)</f>
        <v>87</v>
      </c>
      <c r="I32" s="76">
        <f>SUM(I11:I31)</f>
        <v>29</v>
      </c>
      <c r="J32" s="76">
        <f>SUM(J11:J31)</f>
        <v>29</v>
      </c>
      <c r="K32" s="76">
        <f>SUM(K11:K31)</f>
        <v>29</v>
      </c>
      <c r="L32" s="77">
        <f t="shared" si="3"/>
        <v>87</v>
      </c>
      <c r="M32" s="78" t="s">
        <v>14</v>
      </c>
      <c r="N32" s="79">
        <f>SUM(N11:N30)</f>
        <v>93</v>
      </c>
      <c r="O32" s="76">
        <f>SUM(O11:O30)</f>
        <v>30</v>
      </c>
      <c r="P32" s="77">
        <f>SUM(P11:P30)</f>
        <v>30</v>
      </c>
      <c r="Q32" s="77">
        <f>SUM(Q11:Q30)</f>
        <v>60</v>
      </c>
      <c r="R32" s="143" t="s">
        <v>14</v>
      </c>
      <c r="S32" s="79">
        <f>SUM(S11:S31)</f>
        <v>60</v>
      </c>
      <c r="T32" s="79">
        <f>SUM(T11:T31)</f>
        <v>32</v>
      </c>
      <c r="U32" s="77">
        <f t="shared" si="5"/>
        <v>32</v>
      </c>
      <c r="V32" s="78" t="s">
        <v>14</v>
      </c>
      <c r="W32" s="79">
        <f>SUM(W11:W31)</f>
        <v>37</v>
      </c>
      <c r="X32" s="79">
        <f>SUM(X11:X30)</f>
        <v>260</v>
      </c>
      <c r="Y32" s="79">
        <f t="shared" ref="Y32" si="8">SUM(Y11:Y31)</f>
        <v>277</v>
      </c>
    </row>
    <row r="33" spans="1:25" s="6" customFormat="1" ht="25.5" x14ac:dyDescent="0.25">
      <c r="A33" s="178" t="s">
        <v>20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80"/>
      <c r="N33" s="179"/>
      <c r="O33" s="179"/>
      <c r="P33" s="179"/>
      <c r="Q33" s="181"/>
      <c r="R33" s="182"/>
      <c r="S33" s="179"/>
      <c r="T33" s="179"/>
      <c r="U33" s="179"/>
      <c r="V33" s="179"/>
      <c r="W33" s="179"/>
      <c r="X33" s="179"/>
      <c r="Y33" s="179"/>
    </row>
    <row r="34" spans="1:25" s="58" customFormat="1" ht="25.5" customHeight="1" x14ac:dyDescent="0.4">
      <c r="A34" s="185" t="s">
        <v>32</v>
      </c>
      <c r="B34" s="91" t="s">
        <v>46</v>
      </c>
      <c r="C34" s="46">
        <v>0.5</v>
      </c>
      <c r="D34" s="46">
        <v>0.5</v>
      </c>
      <c r="E34" s="46">
        <v>0.5</v>
      </c>
      <c r="F34" s="59">
        <v>1.5</v>
      </c>
      <c r="G34" s="51" t="s">
        <v>14</v>
      </c>
      <c r="H34" s="50">
        <v>1.5</v>
      </c>
      <c r="I34" s="48">
        <v>0.5</v>
      </c>
      <c r="J34" s="48">
        <v>0.5</v>
      </c>
      <c r="K34" s="48">
        <v>0.5</v>
      </c>
      <c r="L34" s="49">
        <v>1.5</v>
      </c>
      <c r="M34" s="51" t="s">
        <v>14</v>
      </c>
      <c r="N34" s="50">
        <v>1.5</v>
      </c>
      <c r="O34" s="64"/>
      <c r="P34" s="64"/>
      <c r="Q34" s="59">
        <v>0</v>
      </c>
      <c r="R34" s="51" t="s">
        <v>14</v>
      </c>
      <c r="S34" s="50">
        <v>0</v>
      </c>
      <c r="T34" s="48"/>
      <c r="U34" s="59">
        <v>0</v>
      </c>
      <c r="V34" s="51" t="s">
        <v>14</v>
      </c>
      <c r="W34" s="50">
        <v>0</v>
      </c>
      <c r="X34" s="54">
        <f t="shared" ref="X34:X50" si="9">SUM(F34,L34,Q34,U34)</f>
        <v>3</v>
      </c>
      <c r="Y34" s="54">
        <f t="shared" ref="Y34:Y50" si="10">SUM(H34,N34,S34,W34)</f>
        <v>3</v>
      </c>
    </row>
    <row r="35" spans="1:25" s="58" customFormat="1" ht="25.5" customHeight="1" x14ac:dyDescent="0.4">
      <c r="A35" s="186"/>
      <c r="B35" s="91" t="s">
        <v>53</v>
      </c>
      <c r="C35" s="46"/>
      <c r="D35" s="46"/>
      <c r="E35" s="46"/>
      <c r="F35" s="59">
        <v>0</v>
      </c>
      <c r="G35" s="51" t="s">
        <v>14</v>
      </c>
      <c r="H35" s="50">
        <v>0</v>
      </c>
      <c r="I35" s="48">
        <v>1</v>
      </c>
      <c r="J35" s="48">
        <v>1</v>
      </c>
      <c r="K35" s="48">
        <v>1</v>
      </c>
      <c r="L35" s="49">
        <v>3</v>
      </c>
      <c r="M35" s="51" t="s">
        <v>14</v>
      </c>
      <c r="N35" s="50">
        <v>3</v>
      </c>
      <c r="O35" s="48">
        <v>1</v>
      </c>
      <c r="P35" s="48">
        <v>1</v>
      </c>
      <c r="Q35" s="59">
        <v>2</v>
      </c>
      <c r="R35" s="51" t="s">
        <v>14</v>
      </c>
      <c r="S35" s="50">
        <v>4</v>
      </c>
      <c r="T35" s="48">
        <v>1</v>
      </c>
      <c r="U35" s="59">
        <v>1</v>
      </c>
      <c r="V35" s="51" t="s">
        <v>14</v>
      </c>
      <c r="W35" s="50">
        <v>2</v>
      </c>
      <c r="X35" s="54">
        <f t="shared" si="9"/>
        <v>6</v>
      </c>
      <c r="Y35" s="54">
        <f t="shared" si="10"/>
        <v>9</v>
      </c>
    </row>
    <row r="36" spans="1:25" s="58" customFormat="1" ht="25.5" customHeight="1" x14ac:dyDescent="0.4">
      <c r="A36" s="185" t="s">
        <v>28</v>
      </c>
      <c r="B36" s="91" t="s">
        <v>67</v>
      </c>
      <c r="C36" s="46">
        <v>1</v>
      </c>
      <c r="D36" s="46">
        <v>1</v>
      </c>
      <c r="E36" s="46">
        <v>1</v>
      </c>
      <c r="F36" s="59">
        <v>3</v>
      </c>
      <c r="G36" s="51" t="s">
        <v>14</v>
      </c>
      <c r="H36" s="50">
        <v>3</v>
      </c>
      <c r="I36" s="48"/>
      <c r="J36" s="48"/>
      <c r="K36" s="48"/>
      <c r="L36" s="49">
        <v>0</v>
      </c>
      <c r="M36" s="51" t="s">
        <v>14</v>
      </c>
      <c r="N36" s="50">
        <v>0</v>
      </c>
      <c r="O36" s="48"/>
      <c r="P36" s="48"/>
      <c r="Q36" s="49">
        <v>0</v>
      </c>
      <c r="R36" s="51" t="s">
        <v>14</v>
      </c>
      <c r="S36" s="50">
        <v>0</v>
      </c>
      <c r="T36" s="48"/>
      <c r="U36" s="59">
        <v>0</v>
      </c>
      <c r="V36" s="51" t="s">
        <v>14</v>
      </c>
      <c r="W36" s="50">
        <v>0</v>
      </c>
      <c r="X36" s="54">
        <f t="shared" si="9"/>
        <v>3</v>
      </c>
      <c r="Y36" s="54">
        <f t="shared" si="10"/>
        <v>3</v>
      </c>
    </row>
    <row r="37" spans="1:25" s="58" customFormat="1" ht="25.5" customHeight="1" x14ac:dyDescent="0.4">
      <c r="A37" s="190"/>
      <c r="B37" s="91" t="s">
        <v>68</v>
      </c>
      <c r="C37" s="46"/>
      <c r="D37" s="46"/>
      <c r="E37" s="46"/>
      <c r="F37" s="59"/>
      <c r="G37" s="51"/>
      <c r="H37" s="50"/>
      <c r="I37" s="48"/>
      <c r="J37" s="48"/>
      <c r="K37" s="48"/>
      <c r="L37" s="49"/>
      <c r="M37" s="51"/>
      <c r="N37" s="50"/>
      <c r="O37" s="48">
        <v>1</v>
      </c>
      <c r="P37" s="48">
        <v>1</v>
      </c>
      <c r="Q37" s="49">
        <v>2</v>
      </c>
      <c r="R37" s="51"/>
      <c r="S37" s="50">
        <v>2</v>
      </c>
      <c r="T37" s="48"/>
      <c r="U37" s="59">
        <v>0</v>
      </c>
      <c r="V37" s="51"/>
      <c r="W37" s="50">
        <v>0</v>
      </c>
      <c r="X37" s="54">
        <f t="shared" si="9"/>
        <v>2</v>
      </c>
      <c r="Y37" s="54">
        <f t="shared" si="10"/>
        <v>2</v>
      </c>
    </row>
    <row r="38" spans="1:25" s="3" customFormat="1" ht="27.75" customHeight="1" x14ac:dyDescent="0.4">
      <c r="A38" s="191"/>
      <c r="B38" s="71" t="s">
        <v>16</v>
      </c>
      <c r="C38" s="46">
        <v>0.5</v>
      </c>
      <c r="D38" s="46">
        <v>0.5</v>
      </c>
      <c r="E38" s="46">
        <v>0.5</v>
      </c>
      <c r="F38" s="59">
        <v>1.5</v>
      </c>
      <c r="G38" s="51" t="s">
        <v>14</v>
      </c>
      <c r="H38" s="50">
        <v>1.5</v>
      </c>
      <c r="I38" s="48">
        <v>0.5</v>
      </c>
      <c r="J38" s="48">
        <v>0.5</v>
      </c>
      <c r="K38" s="48">
        <v>0.5</v>
      </c>
      <c r="L38" s="49">
        <v>1.5</v>
      </c>
      <c r="M38" s="51" t="s">
        <v>14</v>
      </c>
      <c r="N38" s="50">
        <v>1.5</v>
      </c>
      <c r="O38" s="48"/>
      <c r="P38" s="48"/>
      <c r="Q38" s="49">
        <v>0</v>
      </c>
      <c r="R38" s="51" t="s">
        <v>14</v>
      </c>
      <c r="S38" s="50">
        <v>0</v>
      </c>
      <c r="T38" s="48"/>
      <c r="U38" s="59">
        <v>0</v>
      </c>
      <c r="V38" s="51" t="s">
        <v>14</v>
      </c>
      <c r="W38" s="50">
        <v>0</v>
      </c>
      <c r="X38" s="54">
        <f t="shared" si="9"/>
        <v>3</v>
      </c>
      <c r="Y38" s="54">
        <f t="shared" si="10"/>
        <v>3</v>
      </c>
    </row>
    <row r="39" spans="1:25" s="3" customFormat="1" ht="27.75" customHeight="1" x14ac:dyDescent="0.4">
      <c r="A39" s="167" t="s">
        <v>37</v>
      </c>
      <c r="B39" s="110" t="s">
        <v>61</v>
      </c>
      <c r="C39" s="111"/>
      <c r="D39" s="111"/>
      <c r="E39" s="111"/>
      <c r="F39" s="59">
        <v>0</v>
      </c>
      <c r="G39" s="51" t="s">
        <v>14</v>
      </c>
      <c r="H39" s="50">
        <v>0</v>
      </c>
      <c r="I39" s="48"/>
      <c r="J39" s="48"/>
      <c r="K39" s="48"/>
      <c r="L39" s="49">
        <v>0</v>
      </c>
      <c r="M39" s="51" t="s">
        <v>14</v>
      </c>
      <c r="N39" s="50">
        <v>0</v>
      </c>
      <c r="O39" s="48"/>
      <c r="P39" s="48"/>
      <c r="Q39" s="49">
        <v>0</v>
      </c>
      <c r="R39" s="51" t="s">
        <v>14</v>
      </c>
      <c r="S39" s="50">
        <v>0</v>
      </c>
      <c r="T39" s="114">
        <v>0.5</v>
      </c>
      <c r="U39" s="59">
        <v>0.5</v>
      </c>
      <c r="V39" s="51" t="s">
        <v>14</v>
      </c>
      <c r="W39" s="50">
        <v>0.5</v>
      </c>
      <c r="X39" s="54">
        <f t="shared" si="9"/>
        <v>0.5</v>
      </c>
      <c r="Y39" s="54">
        <f t="shared" si="10"/>
        <v>0.5</v>
      </c>
    </row>
    <row r="40" spans="1:25" s="3" customFormat="1" ht="53.25" customHeight="1" x14ac:dyDescent="0.4">
      <c r="A40" s="192"/>
      <c r="B40" s="89" t="s">
        <v>47</v>
      </c>
      <c r="C40" s="93">
        <v>0.5</v>
      </c>
      <c r="D40" s="93">
        <v>0.5</v>
      </c>
      <c r="E40" s="93">
        <v>0.5</v>
      </c>
      <c r="F40" s="98">
        <v>1.5</v>
      </c>
      <c r="G40" s="51" t="s">
        <v>14</v>
      </c>
      <c r="H40" s="99">
        <v>1.5</v>
      </c>
      <c r="I40" s="65"/>
      <c r="J40" s="66"/>
      <c r="K40" s="66"/>
      <c r="L40" s="105">
        <v>0</v>
      </c>
      <c r="M40" s="51" t="s">
        <v>14</v>
      </c>
      <c r="N40" s="99">
        <v>0</v>
      </c>
      <c r="O40" s="47"/>
      <c r="P40" s="44"/>
      <c r="Q40" s="106">
        <v>0</v>
      </c>
      <c r="R40" s="51" t="s">
        <v>14</v>
      </c>
      <c r="S40" s="99">
        <v>0</v>
      </c>
      <c r="T40" s="67"/>
      <c r="U40" s="59">
        <v>0</v>
      </c>
      <c r="V40" s="51" t="s">
        <v>14</v>
      </c>
      <c r="W40" s="50">
        <v>0</v>
      </c>
      <c r="X40" s="54">
        <f t="shared" si="9"/>
        <v>1.5</v>
      </c>
      <c r="Y40" s="54">
        <f t="shared" si="10"/>
        <v>1.5</v>
      </c>
    </row>
    <row r="41" spans="1:25" s="3" customFormat="1" ht="27.75" customHeight="1" x14ac:dyDescent="0.4">
      <c r="A41" s="192"/>
      <c r="B41" s="89" t="s">
        <v>63</v>
      </c>
      <c r="C41" s="93"/>
      <c r="D41" s="93"/>
      <c r="E41" s="93"/>
      <c r="F41" s="98">
        <v>0</v>
      </c>
      <c r="G41" s="51" t="s">
        <v>14</v>
      </c>
      <c r="H41" s="99">
        <v>0</v>
      </c>
      <c r="I41" s="67"/>
      <c r="J41" s="67"/>
      <c r="K41" s="67"/>
      <c r="L41" s="105">
        <v>0</v>
      </c>
      <c r="M41" s="51" t="s">
        <v>14</v>
      </c>
      <c r="N41" s="99">
        <v>0</v>
      </c>
      <c r="O41" s="47"/>
      <c r="P41" s="44"/>
      <c r="Q41" s="106">
        <v>0</v>
      </c>
      <c r="R41" s="51" t="s">
        <v>14</v>
      </c>
      <c r="S41" s="99">
        <v>0</v>
      </c>
      <c r="T41" s="94">
        <v>0.5</v>
      </c>
      <c r="U41" s="59">
        <v>0.5</v>
      </c>
      <c r="V41" s="51" t="s">
        <v>14</v>
      </c>
      <c r="W41" s="50">
        <v>0.5</v>
      </c>
      <c r="X41" s="54">
        <f t="shared" si="9"/>
        <v>0.5</v>
      </c>
      <c r="Y41" s="54">
        <f t="shared" si="10"/>
        <v>0.5</v>
      </c>
    </row>
    <row r="42" spans="1:25" s="3" customFormat="1" ht="26.25" x14ac:dyDescent="0.4">
      <c r="A42" s="192"/>
      <c r="B42" s="90" t="s">
        <v>51</v>
      </c>
      <c r="C42" s="25"/>
      <c r="D42" s="25"/>
      <c r="E42" s="25"/>
      <c r="F42" s="98">
        <v>0</v>
      </c>
      <c r="G42" s="51" t="s">
        <v>14</v>
      </c>
      <c r="H42" s="99">
        <v>0</v>
      </c>
      <c r="I42" s="67"/>
      <c r="J42" s="67"/>
      <c r="K42" s="67"/>
      <c r="L42" s="105">
        <v>0</v>
      </c>
      <c r="M42" s="51" t="s">
        <v>14</v>
      </c>
      <c r="N42" s="99">
        <v>0</v>
      </c>
      <c r="O42" s="47">
        <v>1</v>
      </c>
      <c r="P42" s="44">
        <v>1</v>
      </c>
      <c r="Q42" s="106">
        <v>2</v>
      </c>
      <c r="R42" s="51" t="s">
        <v>14</v>
      </c>
      <c r="S42" s="99">
        <v>2</v>
      </c>
      <c r="T42" s="67"/>
      <c r="U42" s="59">
        <v>0</v>
      </c>
      <c r="V42" s="51" t="s">
        <v>14</v>
      </c>
      <c r="W42" s="50">
        <v>0</v>
      </c>
      <c r="X42" s="54">
        <f t="shared" si="9"/>
        <v>2</v>
      </c>
      <c r="Y42" s="54">
        <f t="shared" si="10"/>
        <v>2</v>
      </c>
    </row>
    <row r="43" spans="1:25" s="3" customFormat="1" ht="57.75" customHeight="1" x14ac:dyDescent="0.2">
      <c r="A43" s="193"/>
      <c r="B43" s="88" t="s">
        <v>48</v>
      </c>
      <c r="C43" s="130">
        <v>0.5</v>
      </c>
      <c r="D43" s="130">
        <v>0.5</v>
      </c>
      <c r="E43" s="130">
        <v>0.5</v>
      </c>
      <c r="F43" s="100">
        <v>1.5</v>
      </c>
      <c r="G43" s="27" t="s">
        <v>14</v>
      </c>
      <c r="H43" s="131">
        <v>1.5</v>
      </c>
      <c r="I43" s="94">
        <v>0.5</v>
      </c>
      <c r="J43" s="94">
        <v>0.5</v>
      </c>
      <c r="K43" s="94">
        <v>0.5</v>
      </c>
      <c r="L43" s="105">
        <v>1.5</v>
      </c>
      <c r="M43" s="27" t="s">
        <v>14</v>
      </c>
      <c r="N43" s="99">
        <v>1.5</v>
      </c>
      <c r="O43" s="94"/>
      <c r="P43" s="94"/>
      <c r="Q43" s="105">
        <v>0</v>
      </c>
      <c r="R43" s="27" t="s">
        <v>14</v>
      </c>
      <c r="S43" s="99">
        <v>0</v>
      </c>
      <c r="T43" s="94"/>
      <c r="U43" s="106">
        <v>0</v>
      </c>
      <c r="V43" s="51" t="s">
        <v>14</v>
      </c>
      <c r="W43" s="121">
        <v>0</v>
      </c>
      <c r="X43" s="54">
        <f t="shared" si="9"/>
        <v>3</v>
      </c>
      <c r="Y43" s="54">
        <f t="shared" si="10"/>
        <v>3</v>
      </c>
    </row>
    <row r="44" spans="1:25" s="3" customFormat="1" ht="57.75" customHeight="1" x14ac:dyDescent="0.2">
      <c r="A44" s="142" t="s">
        <v>64</v>
      </c>
      <c r="B44" s="88" t="s">
        <v>50</v>
      </c>
      <c r="C44" s="25">
        <v>0.5</v>
      </c>
      <c r="D44" s="25">
        <v>0.5</v>
      </c>
      <c r="E44" s="25">
        <v>0.5</v>
      </c>
      <c r="F44" s="100">
        <v>1.5</v>
      </c>
      <c r="G44" s="27" t="s">
        <v>14</v>
      </c>
      <c r="H44" s="133">
        <v>1.5</v>
      </c>
      <c r="I44" s="67"/>
      <c r="J44" s="67"/>
      <c r="K44" s="67"/>
      <c r="L44" s="105">
        <v>0</v>
      </c>
      <c r="M44" s="27" t="s">
        <v>14</v>
      </c>
      <c r="N44" s="99">
        <v>0</v>
      </c>
      <c r="O44" s="94"/>
      <c r="P44" s="94"/>
      <c r="Q44" s="105">
        <v>0</v>
      </c>
      <c r="R44" s="27" t="s">
        <v>14</v>
      </c>
      <c r="S44" s="99">
        <v>0</v>
      </c>
      <c r="T44" s="94"/>
      <c r="U44" s="106">
        <v>0</v>
      </c>
      <c r="V44" s="51" t="s">
        <v>14</v>
      </c>
      <c r="W44" s="121">
        <v>0</v>
      </c>
      <c r="X44" s="54">
        <f t="shared" si="9"/>
        <v>1.5</v>
      </c>
      <c r="Y44" s="54">
        <f t="shared" si="10"/>
        <v>1.5</v>
      </c>
    </row>
    <row r="45" spans="1:25" s="3" customFormat="1" ht="25.5" customHeight="1" x14ac:dyDescent="0.4">
      <c r="A45" s="167" t="s">
        <v>24</v>
      </c>
      <c r="B45" s="88" t="s">
        <v>62</v>
      </c>
      <c r="C45" s="120"/>
      <c r="D45" s="120"/>
      <c r="E45" s="120"/>
      <c r="F45" s="100">
        <v>0</v>
      </c>
      <c r="G45" s="27" t="s">
        <v>14</v>
      </c>
      <c r="H45" s="133">
        <v>0</v>
      </c>
      <c r="I45" s="67"/>
      <c r="J45" s="67"/>
      <c r="K45" s="67"/>
      <c r="L45" s="105">
        <v>0</v>
      </c>
      <c r="M45" s="27" t="s">
        <v>14</v>
      </c>
      <c r="N45" s="99">
        <v>0</v>
      </c>
      <c r="O45" s="94"/>
      <c r="P45" s="94"/>
      <c r="Q45" s="105">
        <v>0</v>
      </c>
      <c r="R45" s="27" t="s">
        <v>14</v>
      </c>
      <c r="S45" s="99">
        <v>0</v>
      </c>
      <c r="T45" s="94">
        <v>1</v>
      </c>
      <c r="U45" s="106">
        <v>1</v>
      </c>
      <c r="V45" s="51" t="s">
        <v>14</v>
      </c>
      <c r="W45" s="121">
        <v>1</v>
      </c>
      <c r="X45" s="54">
        <f t="shared" si="9"/>
        <v>1</v>
      </c>
      <c r="Y45" s="54">
        <f t="shared" si="10"/>
        <v>1</v>
      </c>
    </row>
    <row r="46" spans="1:25" s="3" customFormat="1" ht="26.25" x14ac:dyDescent="0.4">
      <c r="A46" s="168"/>
      <c r="B46" s="88" t="s">
        <v>49</v>
      </c>
      <c r="C46" s="129">
        <v>1</v>
      </c>
      <c r="D46" s="129">
        <v>1</v>
      </c>
      <c r="E46" s="129">
        <v>1</v>
      </c>
      <c r="F46" s="100">
        <v>3</v>
      </c>
      <c r="G46" s="27" t="s">
        <v>14</v>
      </c>
      <c r="H46" s="131">
        <v>3</v>
      </c>
      <c r="I46" s="94">
        <v>1</v>
      </c>
      <c r="J46" s="94">
        <v>1</v>
      </c>
      <c r="K46" s="94">
        <v>1</v>
      </c>
      <c r="L46" s="105">
        <v>3</v>
      </c>
      <c r="M46" s="27" t="s">
        <v>14</v>
      </c>
      <c r="N46" s="99">
        <v>3</v>
      </c>
      <c r="O46" s="94"/>
      <c r="P46" s="94"/>
      <c r="Q46" s="105">
        <v>0</v>
      </c>
      <c r="R46" s="27" t="s">
        <v>14</v>
      </c>
      <c r="S46" s="99">
        <v>0</v>
      </c>
      <c r="T46" s="67"/>
      <c r="U46" s="59">
        <v>0</v>
      </c>
      <c r="V46" s="51" t="s">
        <v>14</v>
      </c>
      <c r="W46" s="50">
        <v>0</v>
      </c>
      <c r="X46" s="54">
        <f t="shared" si="9"/>
        <v>6</v>
      </c>
      <c r="Y46" s="54">
        <f t="shared" si="10"/>
        <v>6</v>
      </c>
    </row>
    <row r="47" spans="1:25" s="3" customFormat="1" ht="26.25" x14ac:dyDescent="0.4">
      <c r="A47" s="169"/>
      <c r="B47" s="88" t="s">
        <v>52</v>
      </c>
      <c r="C47" s="68"/>
      <c r="D47" s="68"/>
      <c r="E47" s="68"/>
      <c r="F47" s="100">
        <v>0</v>
      </c>
      <c r="G47" s="27" t="s">
        <v>14</v>
      </c>
      <c r="H47" s="133">
        <v>0</v>
      </c>
      <c r="I47" s="67"/>
      <c r="J47" s="67"/>
      <c r="K47" s="67"/>
      <c r="L47" s="105">
        <v>0</v>
      </c>
      <c r="M47" s="27" t="s">
        <v>14</v>
      </c>
      <c r="N47" s="99">
        <v>0</v>
      </c>
      <c r="O47" s="94">
        <v>1</v>
      </c>
      <c r="P47" s="94">
        <v>1</v>
      </c>
      <c r="Q47" s="105">
        <v>2</v>
      </c>
      <c r="R47" s="27" t="s">
        <v>14</v>
      </c>
      <c r="S47" s="99">
        <v>2</v>
      </c>
      <c r="T47" s="67"/>
      <c r="U47" s="59">
        <v>0</v>
      </c>
      <c r="V47" s="51" t="s">
        <v>14</v>
      </c>
      <c r="W47" s="50">
        <v>0</v>
      </c>
      <c r="X47" s="54">
        <f t="shared" si="9"/>
        <v>2</v>
      </c>
      <c r="Y47" s="54">
        <f t="shared" si="10"/>
        <v>2</v>
      </c>
    </row>
    <row r="48" spans="1:25" s="3" customFormat="1" ht="54.75" customHeight="1" x14ac:dyDescent="0.2">
      <c r="A48" s="45" t="s">
        <v>31</v>
      </c>
      <c r="B48" s="70" t="s">
        <v>27</v>
      </c>
      <c r="C48" s="47">
        <v>0.5</v>
      </c>
      <c r="D48" s="47">
        <v>0.5</v>
      </c>
      <c r="E48" s="47">
        <v>0.5</v>
      </c>
      <c r="F48" s="26">
        <v>1.5</v>
      </c>
      <c r="G48" s="27" t="s">
        <v>14</v>
      </c>
      <c r="H48" s="28">
        <v>1.5</v>
      </c>
      <c r="I48" s="44">
        <v>0.5</v>
      </c>
      <c r="J48" s="44">
        <v>0.5</v>
      </c>
      <c r="K48" s="44">
        <v>0.5</v>
      </c>
      <c r="L48" s="51">
        <v>1.5</v>
      </c>
      <c r="M48" s="27" t="s">
        <v>14</v>
      </c>
      <c r="N48" s="52">
        <v>1.5</v>
      </c>
      <c r="O48" s="44">
        <v>1</v>
      </c>
      <c r="P48" s="44">
        <v>1</v>
      </c>
      <c r="Q48" s="105">
        <v>2</v>
      </c>
      <c r="R48" s="27" t="s">
        <v>14</v>
      </c>
      <c r="S48" s="99">
        <v>2</v>
      </c>
      <c r="T48" s="44"/>
      <c r="U48" s="106">
        <v>0</v>
      </c>
      <c r="V48" s="51" t="s">
        <v>14</v>
      </c>
      <c r="W48" s="121">
        <v>0</v>
      </c>
      <c r="X48" s="54">
        <f t="shared" si="9"/>
        <v>5</v>
      </c>
      <c r="Y48" s="54">
        <f t="shared" si="10"/>
        <v>5</v>
      </c>
    </row>
    <row r="49" spans="1:25" s="3" customFormat="1" ht="27" customHeight="1" x14ac:dyDescent="0.4">
      <c r="A49" s="45" t="s">
        <v>5</v>
      </c>
      <c r="B49" s="115" t="s">
        <v>60</v>
      </c>
      <c r="C49" s="116"/>
      <c r="D49" s="116"/>
      <c r="E49" s="116"/>
      <c r="F49" s="117">
        <v>0</v>
      </c>
      <c r="G49" s="27" t="s">
        <v>14</v>
      </c>
      <c r="H49" s="118">
        <v>0</v>
      </c>
      <c r="I49" s="94"/>
      <c r="J49" s="94"/>
      <c r="K49" s="94"/>
      <c r="L49" s="105">
        <v>0</v>
      </c>
      <c r="M49" s="27" t="s">
        <v>14</v>
      </c>
      <c r="N49" s="105">
        <v>0</v>
      </c>
      <c r="O49" s="94"/>
      <c r="P49" s="119"/>
      <c r="Q49" s="105">
        <v>0</v>
      </c>
      <c r="R49" s="27" t="s">
        <v>14</v>
      </c>
      <c r="S49" s="99">
        <v>0</v>
      </c>
      <c r="T49" s="119">
        <v>1</v>
      </c>
      <c r="U49" s="112">
        <v>1</v>
      </c>
      <c r="V49" s="51" t="s">
        <v>14</v>
      </c>
      <c r="W49" s="113">
        <v>1</v>
      </c>
      <c r="X49" s="54">
        <f t="shared" si="9"/>
        <v>1</v>
      </c>
      <c r="Y49" s="54">
        <f t="shared" si="10"/>
        <v>1</v>
      </c>
    </row>
    <row r="50" spans="1:25" s="4" customFormat="1" ht="26.25" thickBot="1" x14ac:dyDescent="0.4">
      <c r="A50" s="176" t="s">
        <v>36</v>
      </c>
      <c r="B50" s="177"/>
      <c r="C50" s="92">
        <v>5</v>
      </c>
      <c r="D50" s="92">
        <v>5</v>
      </c>
      <c r="E50" s="92">
        <v>5</v>
      </c>
      <c r="F50" s="101">
        <f>SUM(F34:F49)</f>
        <v>15</v>
      </c>
      <c r="G50" s="102" t="s">
        <v>14</v>
      </c>
      <c r="H50" s="103">
        <f>SUM(H34:H49)</f>
        <v>15</v>
      </c>
      <c r="I50" s="124">
        <v>4</v>
      </c>
      <c r="J50" s="122">
        <v>4</v>
      </c>
      <c r="K50" s="122">
        <v>4</v>
      </c>
      <c r="L50" s="102">
        <f>SUM(L34:L49)</f>
        <v>12</v>
      </c>
      <c r="M50" s="144" t="s">
        <v>14</v>
      </c>
      <c r="N50" s="102">
        <f>SUM(N34:N49)</f>
        <v>12</v>
      </c>
      <c r="O50" s="107">
        <v>5</v>
      </c>
      <c r="P50" s="102">
        <v>5</v>
      </c>
      <c r="Q50" s="108">
        <f>SUM(O50:P50)</f>
        <v>10</v>
      </c>
      <c r="R50" s="125" t="s">
        <v>14</v>
      </c>
      <c r="S50" s="109">
        <v>12</v>
      </c>
      <c r="T50" s="102">
        <f>SUM(T34:T49)</f>
        <v>4</v>
      </c>
      <c r="U50" s="108">
        <v>4</v>
      </c>
      <c r="V50" s="125" t="s">
        <v>14</v>
      </c>
      <c r="W50" s="109">
        <v>5</v>
      </c>
      <c r="X50" s="122">
        <f t="shared" si="9"/>
        <v>41</v>
      </c>
      <c r="Y50" s="122">
        <f t="shared" si="10"/>
        <v>44</v>
      </c>
    </row>
    <row r="51" spans="1:25" s="4" customFormat="1" ht="25.5" x14ac:dyDescent="0.35">
      <c r="A51" s="174" t="s">
        <v>29</v>
      </c>
      <c r="B51" s="175"/>
      <c r="C51" s="72">
        <v>32</v>
      </c>
      <c r="D51" s="72">
        <v>32</v>
      </c>
      <c r="E51" s="72">
        <v>32</v>
      </c>
      <c r="F51" s="73">
        <f>SUM(C51:E51)</f>
        <v>96</v>
      </c>
      <c r="G51" s="75" t="s">
        <v>14</v>
      </c>
      <c r="H51" s="29"/>
      <c r="I51" s="74">
        <v>33</v>
      </c>
      <c r="J51" s="74">
        <v>33</v>
      </c>
      <c r="K51" s="74">
        <v>33</v>
      </c>
      <c r="L51" s="75">
        <f>SUM(I51:K51)</f>
        <v>99</v>
      </c>
      <c r="M51" s="75" t="s">
        <v>14</v>
      </c>
      <c r="N51" s="29"/>
      <c r="O51" s="74">
        <v>35</v>
      </c>
      <c r="P51" s="74">
        <v>35</v>
      </c>
      <c r="Q51" s="75">
        <f>SUM(O51:P51)</f>
        <v>70</v>
      </c>
      <c r="R51" s="126" t="s">
        <v>14</v>
      </c>
      <c r="S51" s="29"/>
      <c r="T51" s="74">
        <v>36</v>
      </c>
      <c r="U51" s="73">
        <v>36</v>
      </c>
      <c r="V51" s="126" t="s">
        <v>14</v>
      </c>
      <c r="W51" s="29"/>
      <c r="X51" s="74"/>
      <c r="Y51" s="29"/>
    </row>
    <row r="52" spans="1:25" s="4" customFormat="1" ht="25.5" x14ac:dyDescent="0.35">
      <c r="A52" s="170" t="s">
        <v>0</v>
      </c>
      <c r="B52" s="171"/>
      <c r="C52" s="40"/>
      <c r="D52" s="40"/>
      <c r="E52" s="40"/>
      <c r="F52" s="82">
        <v>96</v>
      </c>
      <c r="G52" s="83" t="s">
        <v>14</v>
      </c>
      <c r="H52" s="84"/>
      <c r="I52" s="84"/>
      <c r="J52" s="84"/>
      <c r="K52" s="84"/>
      <c r="L52" s="85">
        <v>99</v>
      </c>
      <c r="M52" s="83" t="s">
        <v>14</v>
      </c>
      <c r="N52" s="41"/>
      <c r="O52" s="41"/>
      <c r="P52" s="41"/>
      <c r="Q52" s="86">
        <v>70</v>
      </c>
      <c r="R52" s="127" t="s">
        <v>14</v>
      </c>
      <c r="S52" s="41"/>
      <c r="T52" s="84"/>
      <c r="U52" s="123">
        <v>36</v>
      </c>
      <c r="V52" s="127" t="s">
        <v>14</v>
      </c>
      <c r="W52" s="29"/>
      <c r="X52" s="84">
        <v>301</v>
      </c>
      <c r="Y52" s="41"/>
    </row>
    <row r="53" spans="1:25" s="4" customFormat="1" ht="25.5" x14ac:dyDescent="0.35">
      <c r="A53" s="170" t="s">
        <v>1</v>
      </c>
      <c r="B53" s="171"/>
      <c r="C53" s="40"/>
      <c r="D53" s="40"/>
      <c r="E53" s="40"/>
      <c r="F53" s="42"/>
      <c r="G53" s="43"/>
      <c r="H53" s="104">
        <f>SUM(H32,H50)</f>
        <v>102</v>
      </c>
      <c r="I53" s="69"/>
      <c r="J53" s="69"/>
      <c r="K53" s="69"/>
      <c r="L53" s="85"/>
      <c r="M53" s="86"/>
      <c r="N53" s="104">
        <f>SUM(N32,N50)</f>
        <v>105</v>
      </c>
      <c r="O53" s="69"/>
      <c r="P53" s="69"/>
      <c r="Q53" s="43"/>
      <c r="R53" s="127" t="s">
        <v>14</v>
      </c>
      <c r="S53" s="84">
        <v>116</v>
      </c>
      <c r="T53" s="41"/>
      <c r="U53" s="42"/>
      <c r="V53" s="127" t="s">
        <v>14</v>
      </c>
      <c r="W53" s="74">
        <v>42</v>
      </c>
      <c r="X53" s="40"/>
      <c r="Y53" s="128">
        <f>SUM(H53,N53,S53,W53)</f>
        <v>365</v>
      </c>
    </row>
    <row r="54" spans="1:25" s="3" customFormat="1" ht="18.75" x14ac:dyDescent="0.3">
      <c r="A54" s="30"/>
      <c r="B54" s="30"/>
      <c r="C54" s="30"/>
      <c r="D54" s="30"/>
      <c r="E54" s="30"/>
      <c r="F54" s="30"/>
      <c r="G54" s="30"/>
      <c r="H54" s="31"/>
      <c r="I54" s="31"/>
      <c r="J54" s="31"/>
      <c r="K54" s="31"/>
      <c r="L54" s="31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</row>
    <row r="55" spans="1:25" s="3" customFormat="1" ht="23.25" x14ac:dyDescent="0.35">
      <c r="A55" s="81" t="s">
        <v>18</v>
      </c>
      <c r="B55" s="30"/>
      <c r="C55" s="30"/>
      <c r="D55" s="30"/>
      <c r="E55" s="30"/>
      <c r="F55" s="30"/>
      <c r="G55" s="30"/>
      <c r="H55" s="31"/>
      <c r="I55" s="31"/>
      <c r="J55" s="31"/>
      <c r="K55" s="31"/>
      <c r="L55" s="31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</row>
    <row r="56" spans="1:25" s="3" customFormat="1" ht="23.25" x14ac:dyDescent="0.35">
      <c r="A56" s="81" t="s">
        <v>58</v>
      </c>
      <c r="B56" s="55"/>
      <c r="C56" s="30"/>
      <c r="D56" s="30"/>
      <c r="E56" s="30"/>
      <c r="F56" s="30"/>
      <c r="G56" s="30"/>
      <c r="H56" s="31"/>
      <c r="I56" s="31"/>
      <c r="J56" s="31"/>
      <c r="K56" s="31"/>
      <c r="L56" s="31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</row>
    <row r="57" spans="1:25" s="3" customFormat="1" ht="20.25" x14ac:dyDescent="0.3">
      <c r="A57" s="33"/>
      <c r="B57" s="55"/>
      <c r="C57" s="30"/>
      <c r="D57" s="30"/>
      <c r="E57" s="30"/>
      <c r="F57" s="30"/>
      <c r="G57" s="30"/>
      <c r="H57" s="31"/>
      <c r="I57" s="31"/>
      <c r="J57" s="31"/>
      <c r="K57" s="31"/>
      <c r="L57" s="31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</row>
    <row r="58" spans="1:25" s="3" customFormat="1" ht="0.75" customHeight="1" x14ac:dyDescent="0.25">
      <c r="A58" s="34"/>
      <c r="B58" s="56"/>
      <c r="C58" s="34"/>
      <c r="D58" s="34"/>
      <c r="E58" s="34"/>
      <c r="F58" s="34"/>
      <c r="G58" s="34"/>
      <c r="H58" s="35"/>
      <c r="I58" s="35"/>
      <c r="J58" s="35"/>
      <c r="K58" s="35"/>
      <c r="L58" s="35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</row>
    <row r="59" spans="1:25" ht="19.5" customHeight="1" x14ac:dyDescent="0.25">
      <c r="B59" s="57"/>
    </row>
  </sheetData>
  <mergeCells count="31">
    <mergeCell ref="A45:A47"/>
    <mergeCell ref="A53:B53"/>
    <mergeCell ref="B7:B9"/>
    <mergeCell ref="A52:B52"/>
    <mergeCell ref="A32:B32"/>
    <mergeCell ref="A51:B51"/>
    <mergeCell ref="A18:A20"/>
    <mergeCell ref="A50:B50"/>
    <mergeCell ref="A22:A24"/>
    <mergeCell ref="A25:A27"/>
    <mergeCell ref="A33:Y33"/>
    <mergeCell ref="A11:A13"/>
    <mergeCell ref="A34:A35"/>
    <mergeCell ref="A29:A31"/>
    <mergeCell ref="A36:A38"/>
    <mergeCell ref="A39:A43"/>
    <mergeCell ref="A14:A17"/>
    <mergeCell ref="A10:Y10"/>
    <mergeCell ref="A3:Y3"/>
    <mergeCell ref="A4:Y4"/>
    <mergeCell ref="A5:Y5"/>
    <mergeCell ref="A7:A9"/>
    <mergeCell ref="E8:E9"/>
    <mergeCell ref="F8:H9"/>
    <mergeCell ref="K8:K9"/>
    <mergeCell ref="L8:N9"/>
    <mergeCell ref="X7:X8"/>
    <mergeCell ref="Y7:Y8"/>
    <mergeCell ref="Q8:S9"/>
    <mergeCell ref="U8:W8"/>
    <mergeCell ref="C7:W7"/>
  </mergeCells>
  <pageMargins left="1.1811023622047245" right="0.19685039370078741" top="0.39370078740157483" bottom="0.39370078740157483" header="0.51181102362204722" footer="0.51181102362204722"/>
  <pageSetup paperSize="9" scale="32" fitToHeight="2" orientation="landscape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5-7а</vt:lpstr>
      <vt:lpstr>'5-7а'!Область_печати</vt:lpstr>
    </vt:vector>
  </TitlesOfParts>
  <Company>HomeOffice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</dc:creator>
  <cp:lastModifiedBy>User</cp:lastModifiedBy>
  <cp:lastPrinted>2014-09-03T08:25:54Z</cp:lastPrinted>
  <dcterms:created xsi:type="dcterms:W3CDTF">2009-05-15T12:27:12Z</dcterms:created>
  <dcterms:modified xsi:type="dcterms:W3CDTF">2015-07-18T08:47:20Z</dcterms:modified>
</cp:coreProperties>
</file>