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245" windowHeight="11565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5-9 (без5)" sheetId="4" r:id="rId4"/>
  </sheets>
  <definedNames>
    <definedName name="а1">#REF!</definedName>
    <definedName name="_xlnm.Print_Area" localSheetId="3">'5-9 (без5)'!$A$1:$HE$59</definedName>
  </definedNames>
  <calcPr fullCalcOnLoad="1"/>
</workbook>
</file>

<file path=xl/sharedStrings.xml><?xml version="1.0" encoding="utf-8"?>
<sst xmlns="http://schemas.openxmlformats.org/spreadsheetml/2006/main" count="178" uniqueCount="68">
  <si>
    <t>Итого суммарное количество часов</t>
  </si>
  <si>
    <t>С учетом деления на группы</t>
  </si>
  <si>
    <t>Учебные предметы</t>
  </si>
  <si>
    <t>Филология</t>
  </si>
  <si>
    <t>Математика</t>
  </si>
  <si>
    <t>Информатика и ИКТ</t>
  </si>
  <si>
    <t>Обшествознание</t>
  </si>
  <si>
    <t>Естествознание</t>
  </si>
  <si>
    <t>Физическая культура</t>
  </si>
  <si>
    <t>Технология</t>
  </si>
  <si>
    <t>Русский язык</t>
  </si>
  <si>
    <t>Литература</t>
  </si>
  <si>
    <t>Алгебра</t>
  </si>
  <si>
    <t>Геометрия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</si>
  <si>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</si>
  <si>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</si>
  <si>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</si>
  <si>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</si>
  <si>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</si>
  <si>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</si>
  <si>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Физическая культура.</t>
  </si>
  <si>
    <t>ОБЖ</t>
  </si>
  <si>
    <t>Искусство</t>
  </si>
  <si>
    <t>суммарное количество часов по параллели/ с учетом деления на группы</t>
  </si>
  <si>
    <t>/</t>
  </si>
  <si>
    <t>Всего по ступени</t>
  </si>
  <si>
    <t>География Иркутской области</t>
  </si>
  <si>
    <t xml:space="preserve">ОБЖ </t>
  </si>
  <si>
    <t xml:space="preserve">Черчение </t>
  </si>
  <si>
    <t>Иностранный язык (англ)</t>
  </si>
  <si>
    <t xml:space="preserve">Информатика </t>
  </si>
  <si>
    <t>В мире словарей (э/к ,16 ч)</t>
  </si>
  <si>
    <t>В деловой портфель (э/к,16 ч.)</t>
  </si>
  <si>
    <t>Учебный план</t>
  </si>
  <si>
    <t>г. Саянск</t>
  </si>
  <si>
    <t>ИТОГО инвариант</t>
  </si>
  <si>
    <t>Итого вариативная часть</t>
  </si>
  <si>
    <t>Мои профессиональные намерения</t>
  </si>
  <si>
    <t xml:space="preserve">Инвариантная часть  </t>
  </si>
  <si>
    <t xml:space="preserve">Предметные области </t>
  </si>
  <si>
    <t>Компонент образовательного учреждения (занятия по выбору)</t>
  </si>
  <si>
    <t>Ответственные за разработку учебного плана:</t>
  </si>
  <si>
    <t>Русская словесность (с/к 34 ч)</t>
  </si>
  <si>
    <t>Познай самого себя (с/к 17)</t>
  </si>
  <si>
    <t xml:space="preserve">За страницами учебника математики (с/к 34 ч)   </t>
  </si>
  <si>
    <t>Путь к успеху (с/к 17 ч)</t>
  </si>
  <si>
    <t xml:space="preserve">Моя генетическая родословная (э/к 17 ч)   </t>
  </si>
  <si>
    <t xml:space="preserve">Некоторые вопросы механики (с/к 34 ч)   </t>
  </si>
  <si>
    <t>Содержание и языковой анализ текста   (с/к 17ч)</t>
  </si>
  <si>
    <t xml:space="preserve">Методика работы с информацией: поиск, методы фиксирования, методы изучения, методы анализа (с/к 17 ч)   </t>
  </si>
  <si>
    <t>Модуль. Квадратный трехчлен и его приложения. Квадратные уравнения с параметром (э/к 17ч)</t>
  </si>
  <si>
    <t xml:space="preserve">Ценностные ориентиры образования в глобальном информационном пространстве: Российская наука на современном этапе (с/к, 17ч)   </t>
  </si>
  <si>
    <t>Мой край. История Иркутской области (с/к, 17 ч)</t>
  </si>
  <si>
    <t xml:space="preserve">Оценка информации для исключения манипулирования сознанием ( э/к, 21ч )  </t>
  </si>
  <si>
    <t>Физическая культура (СМГ, 34ч)</t>
  </si>
  <si>
    <t>Все цвета, кроме черного (с/к, 8 ч)</t>
  </si>
  <si>
    <t>Предельно допустимая аудиторная учебная нагрузка на 1 ученика</t>
  </si>
  <si>
    <t>Компонент ОУ</t>
  </si>
  <si>
    <t>Второй иностранный язык (немецкий)</t>
  </si>
  <si>
    <t>муниципального бюджетного общеобразовательного учреждения "Гимназия имени В.А.Надькина"</t>
  </si>
  <si>
    <t>ИТОГО</t>
  </si>
  <si>
    <t>Б</t>
  </si>
  <si>
    <t>В</t>
  </si>
  <si>
    <t>А</t>
  </si>
  <si>
    <t>Шайтанова О.И.</t>
  </si>
  <si>
    <t xml:space="preserve"> Никитюк Т.В.</t>
  </si>
  <si>
    <t>региональный компонент</t>
  </si>
  <si>
    <t>на 2015 -2016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</si>
</sst>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/>
    </xf>
    <xf numFmtId="2" fontId="58" fillId="36" borderId="10" xfId="0" applyNumberFormat="1" applyFont="1" applyFill="1" applyBorder="1" applyAlignment="1">
      <alignment horizontal="center"/>
    </xf>
    <xf numFmtId="2" fontId="57" fillId="0" borderId="14" xfId="0" applyNumberFormat="1" applyFont="1" applyFill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2" fontId="57" fillId="34" borderId="16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2" fontId="58" fillId="0" borderId="14" xfId="0" applyNumberFormat="1" applyFont="1" applyFill="1" applyBorder="1" applyAlignment="1">
      <alignment horizontal="center"/>
    </xf>
    <xf numFmtId="2" fontId="57" fillId="33" borderId="14" xfId="0" applyNumberFormat="1" applyFont="1" applyFill="1" applyBorder="1" applyAlignment="1">
      <alignment horizontal="center"/>
    </xf>
    <xf numFmtId="0" fontId="58" fillId="37" borderId="19" xfId="0" applyFont="1" applyFill="1" applyBorder="1" applyAlignment="1">
      <alignment horizontal="center" vertical="center"/>
    </xf>
    <xf numFmtId="2" fontId="59" fillId="35" borderId="12" xfId="0" applyNumberFormat="1" applyFont="1" applyFill="1" applyBorder="1" applyAlignment="1">
      <alignment horizontal="center"/>
    </xf>
    <xf numFmtId="2" fontId="60" fillId="35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2" fontId="60" fillId="35" borderId="14" xfId="0" applyNumberFormat="1" applyFont="1" applyFill="1" applyBorder="1" applyAlignment="1">
      <alignment horizontal="center"/>
    </xf>
    <xf numFmtId="2" fontId="59" fillId="35" borderId="13" xfId="0" applyNumberFormat="1" applyFont="1" applyFill="1" applyBorder="1" applyAlignment="1">
      <alignment horizontal="center"/>
    </xf>
    <xf numFmtId="2" fontId="7" fillId="35" borderId="14" xfId="0" applyNumberFormat="1" applyFont="1" applyFill="1" applyBorder="1" applyAlignment="1">
      <alignment horizontal="center"/>
    </xf>
    <xf numFmtId="2" fontId="59" fillId="33" borderId="14" xfId="0" applyNumberFormat="1" applyFont="1" applyFill="1" applyBorder="1" applyAlignment="1">
      <alignment horizontal="center"/>
    </xf>
    <xf numFmtId="2" fontId="59" fillId="34" borderId="12" xfId="0" applyNumberFormat="1" applyFont="1" applyFill="1" applyBorder="1" applyAlignment="1">
      <alignment horizontal="center"/>
    </xf>
    <xf numFmtId="2" fontId="59" fillId="34" borderId="16" xfId="0" applyNumberFormat="1" applyFont="1" applyFill="1" applyBorder="1" applyAlignment="1">
      <alignment horizontal="center"/>
    </xf>
    <xf numFmtId="2" fontId="59" fillId="34" borderId="14" xfId="0" applyNumberFormat="1" applyFont="1" applyFill="1" applyBorder="1" applyAlignment="1">
      <alignment horizontal="center"/>
    </xf>
    <xf numFmtId="2" fontId="60" fillId="36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2" fontId="7" fillId="38" borderId="14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/>
    </xf>
    <xf numFmtId="2" fontId="7" fillId="38" borderId="12" xfId="0" applyNumberFormat="1" applyFont="1" applyFill="1" applyBorder="1" applyAlignment="1">
      <alignment horizontal="center"/>
    </xf>
    <xf numFmtId="2" fontId="4" fillId="38" borderId="13" xfId="0" applyNumberFormat="1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38" borderId="20" xfId="0" applyFont="1" applyFill="1" applyBorder="1" applyAlignment="1">
      <alignment vertical="center"/>
    </xf>
    <xf numFmtId="0" fontId="7" fillId="38" borderId="14" xfId="0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7" fillId="34" borderId="21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8" borderId="13" xfId="0" applyNumberFormat="1" applyFont="1" applyFill="1" applyBorder="1" applyAlignment="1">
      <alignment horizontal="center"/>
    </xf>
    <xf numFmtId="2" fontId="7" fillId="39" borderId="13" xfId="0" applyNumberFormat="1" applyFont="1" applyFill="1" applyBorder="1" applyAlignment="1">
      <alignment horizontal="center"/>
    </xf>
    <xf numFmtId="2" fontId="7" fillId="39" borderId="14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2" fontId="4" fillId="40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 horizontal="center"/>
    </xf>
    <xf numFmtId="2" fontId="7" fillId="39" borderId="17" xfId="0" applyNumberFormat="1" applyFont="1" applyFill="1" applyBorder="1" applyAlignment="1">
      <alignment horizontal="center"/>
    </xf>
    <xf numFmtId="2" fontId="4" fillId="36" borderId="12" xfId="0" applyNumberFormat="1" applyFont="1" applyFill="1" applyBorder="1" applyAlignment="1">
      <alignment horizontal="center"/>
    </xf>
    <xf numFmtId="2" fontId="4" fillId="36" borderId="1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38" borderId="12" xfId="0" applyFont="1" applyFill="1" applyBorder="1" applyAlignment="1">
      <alignment vertical="center"/>
    </xf>
    <xf numFmtId="0" fontId="7" fillId="38" borderId="14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4" fillId="41" borderId="11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42" borderId="18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2" fontId="4" fillId="42" borderId="12" xfId="0" applyNumberFormat="1" applyFont="1" applyFill="1" applyBorder="1" applyAlignment="1">
      <alignment horizontal="center"/>
    </xf>
    <xf numFmtId="2" fontId="4" fillId="42" borderId="14" xfId="0" applyNumberFormat="1" applyFont="1" applyFill="1" applyBorder="1" applyAlignment="1">
      <alignment horizontal="center"/>
    </xf>
    <xf numFmtId="2" fontId="4" fillId="40" borderId="12" xfId="0" applyNumberFormat="1" applyFont="1" applyFill="1" applyBorder="1" applyAlignment="1">
      <alignment horizontal="center"/>
    </xf>
    <xf numFmtId="2" fontId="4" fillId="40" borderId="14" xfId="0" applyNumberFormat="1" applyFont="1" applyFill="1" applyBorder="1" applyAlignment="1">
      <alignment horizontal="center"/>
    </xf>
    <xf numFmtId="2" fontId="4" fillId="42" borderId="13" xfId="0" applyNumberFormat="1" applyFont="1" applyFill="1" applyBorder="1" applyAlignment="1">
      <alignment horizontal="center"/>
    </xf>
    <xf numFmtId="2" fontId="4" fillId="26" borderId="12" xfId="0" applyNumberFormat="1" applyFont="1" applyFill="1" applyBorder="1" applyAlignment="1">
      <alignment horizontal="center"/>
    </xf>
    <xf numFmtId="2" fontId="4" fillId="26" borderId="14" xfId="0" applyNumberFormat="1" applyFont="1" applyFill="1" applyBorder="1" applyAlignment="1">
      <alignment horizontal="center"/>
    </xf>
    <xf numFmtId="2" fontId="4" fillId="13" borderId="13" xfId="0" applyNumberFormat="1" applyFont="1" applyFill="1" applyBorder="1" applyAlignment="1">
      <alignment horizontal="center"/>
    </xf>
    <xf numFmtId="2" fontId="4" fillId="13" borderId="14" xfId="0" applyNumberFormat="1" applyFont="1" applyFill="1" applyBorder="1" applyAlignment="1">
      <alignment horizontal="center"/>
    </xf>
    <xf numFmtId="2" fontId="4" fillId="43" borderId="12" xfId="0" applyNumberFormat="1" applyFont="1" applyFill="1" applyBorder="1" applyAlignment="1">
      <alignment horizontal="center"/>
    </xf>
    <xf numFmtId="2" fontId="4" fillId="43" borderId="1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44" borderId="11" xfId="0" applyFont="1" applyFill="1" applyBorder="1" applyAlignment="1">
      <alignment horizontal="center" vertical="center"/>
    </xf>
    <xf numFmtId="0" fontId="7" fillId="4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60" fillId="35" borderId="12" xfId="0" applyFont="1" applyFill="1" applyBorder="1" applyAlignment="1">
      <alignment vertical="center"/>
    </xf>
    <xf numFmtId="0" fontId="60" fillId="35" borderId="14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4" fillId="41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58" zoomScaleNormal="50" zoomScaleSheetLayoutView="58" zoomScalePageLayoutView="70" workbookViewId="0" topLeftCell="A30">
      <selection activeCell="V40" sqref="V40"/>
    </sheetView>
  </sheetViews>
  <sheetFormatPr defaultColWidth="9.00390625" defaultRowHeight="12.75"/>
  <cols>
    <col min="1" max="1" width="12.375" style="11" customWidth="1"/>
    <col min="2" max="2" width="27.125" style="0" customWidth="1"/>
    <col min="3" max="3" width="83.125" style="8" customWidth="1"/>
    <col min="4" max="5" width="9.125" style="0" customWidth="1"/>
    <col min="6" max="6" width="12.125" style="0" customWidth="1"/>
    <col min="7" max="7" width="1.75390625" style="0" customWidth="1"/>
    <col min="8" max="8" width="9.125" style="7" customWidth="1"/>
    <col min="9" max="10" width="9.625" style="0" customWidth="1"/>
    <col min="11" max="11" width="10.375" style="0" customWidth="1"/>
    <col min="12" max="12" width="3.125" style="0" customWidth="1"/>
    <col min="13" max="13" width="9.625" style="7" customWidth="1"/>
    <col min="14" max="14" width="11.75390625" style="1" customWidth="1"/>
    <col min="15" max="15" width="10.75390625" style="7" customWidth="1"/>
  </cols>
  <sheetData>
    <row r="1" spans="1:15" s="2" customFormat="1" ht="22.5">
      <c r="A1" s="133" t="s">
        <v>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2" customFormat="1" ht="22.5">
      <c r="A2" s="133" t="s">
        <v>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2" customFormat="1" ht="22.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" customFormat="1" ht="22.5">
      <c r="A4" s="133" t="s">
        <v>67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s="3" customFormat="1" ht="15.75">
      <c r="A5" s="15"/>
      <c r="B5" s="15"/>
      <c r="C5" s="15"/>
      <c r="D5" s="15"/>
      <c r="E5" s="15"/>
      <c r="F5" s="15"/>
      <c r="G5" s="15"/>
      <c r="H5" s="16"/>
      <c r="I5" s="15"/>
      <c r="J5" s="15"/>
      <c r="K5" s="15"/>
      <c r="L5" s="15"/>
      <c r="M5" s="16"/>
      <c r="N5" s="17"/>
      <c r="O5" s="16"/>
    </row>
    <row r="6" spans="1:15" s="3" customFormat="1" ht="33" customHeight="1">
      <c r="A6" s="143"/>
      <c r="B6" s="128" t="s">
        <v>39</v>
      </c>
      <c r="C6" s="128" t="s">
        <v>2</v>
      </c>
      <c r="D6" s="135">
        <v>8</v>
      </c>
      <c r="E6" s="136"/>
      <c r="F6" s="137" t="s">
        <v>23</v>
      </c>
      <c r="G6" s="138"/>
      <c r="H6" s="139"/>
      <c r="I6" s="144">
        <v>9</v>
      </c>
      <c r="J6" s="135"/>
      <c r="K6" s="137" t="s">
        <v>23</v>
      </c>
      <c r="L6" s="138"/>
      <c r="M6" s="139"/>
      <c r="N6" s="18" t="s">
        <v>25</v>
      </c>
      <c r="O6" s="18" t="s">
        <v>1</v>
      </c>
    </row>
    <row r="7" spans="1:15" s="3" customFormat="1" ht="93.75" customHeight="1">
      <c r="A7" s="143"/>
      <c r="B7" s="128"/>
      <c r="C7" s="128"/>
      <c r="D7" s="18" t="s">
        <v>61</v>
      </c>
      <c r="E7" s="18" t="s">
        <v>62</v>
      </c>
      <c r="F7" s="140"/>
      <c r="G7" s="141"/>
      <c r="H7" s="142"/>
      <c r="I7" s="18" t="s">
        <v>63</v>
      </c>
      <c r="J7" s="18" t="s">
        <v>61</v>
      </c>
      <c r="K7" s="140"/>
      <c r="L7" s="141"/>
      <c r="M7" s="142"/>
      <c r="N7" s="18" t="s">
        <v>25</v>
      </c>
      <c r="O7" s="18" t="s">
        <v>1</v>
      </c>
    </row>
    <row r="8" spans="1:15" s="3" customFormat="1" ht="20.25">
      <c r="A8" s="129" t="s">
        <v>38</v>
      </c>
      <c r="B8" s="147" t="s">
        <v>3</v>
      </c>
      <c r="C8" s="9" t="s">
        <v>10</v>
      </c>
      <c r="D8" s="23">
        <v>3</v>
      </c>
      <c r="E8" s="23">
        <v>3</v>
      </c>
      <c r="F8" s="20">
        <f>SUM(D8:D8:E8)</f>
        <v>6</v>
      </c>
      <c r="G8" s="21" t="s">
        <v>24</v>
      </c>
      <c r="H8" s="22">
        <v>6</v>
      </c>
      <c r="I8" s="24">
        <v>2</v>
      </c>
      <c r="J8" s="24">
        <v>2</v>
      </c>
      <c r="K8" s="20">
        <f>SUM(I8:J8)</f>
        <v>4</v>
      </c>
      <c r="L8" s="21" t="s">
        <v>24</v>
      </c>
      <c r="M8" s="22">
        <v>4</v>
      </c>
      <c r="N8" s="30">
        <f>SUM(F8,K8)</f>
        <v>10</v>
      </c>
      <c r="O8" s="30">
        <f>SUM(H8,M8)</f>
        <v>10</v>
      </c>
    </row>
    <row r="9" spans="1:15" s="3" customFormat="1" ht="20.25">
      <c r="A9" s="130"/>
      <c r="B9" s="147"/>
      <c r="C9" s="9" t="s">
        <v>11</v>
      </c>
      <c r="D9" s="23">
        <v>2</v>
      </c>
      <c r="E9" s="23">
        <v>2</v>
      </c>
      <c r="F9" s="20">
        <f>SUM(D9:D9:E9)</f>
        <v>4</v>
      </c>
      <c r="G9" s="21" t="s">
        <v>24</v>
      </c>
      <c r="H9" s="22">
        <v>4</v>
      </c>
      <c r="I9" s="24">
        <v>3</v>
      </c>
      <c r="J9" s="24">
        <v>3</v>
      </c>
      <c r="K9" s="20">
        <f aca="true" t="shared" si="0" ref="K9:K51">SUM(I9:J9)</f>
        <v>6</v>
      </c>
      <c r="L9" s="21" t="s">
        <v>24</v>
      </c>
      <c r="M9" s="22">
        <v>6</v>
      </c>
      <c r="N9" s="30">
        <f aca="true" t="shared" si="1" ref="N9:N23">SUM(F9,K9)</f>
        <v>10</v>
      </c>
      <c r="O9" s="30">
        <f aca="true" t="shared" si="2" ref="O9:O24">SUM(H9,M9)</f>
        <v>10</v>
      </c>
    </row>
    <row r="10" spans="1:15" s="3" customFormat="1" ht="20.25">
      <c r="A10" s="130"/>
      <c r="B10" s="147"/>
      <c r="C10" s="9" t="s">
        <v>29</v>
      </c>
      <c r="D10" s="23">
        <v>3</v>
      </c>
      <c r="E10" s="23">
        <v>3</v>
      </c>
      <c r="F10" s="20">
        <f>SUM(D10:D10:E10)</f>
        <v>6</v>
      </c>
      <c r="G10" s="21" t="s">
        <v>24</v>
      </c>
      <c r="H10" s="22">
        <v>6</v>
      </c>
      <c r="I10" s="24">
        <v>3</v>
      </c>
      <c r="J10" s="24">
        <v>3</v>
      </c>
      <c r="K10" s="20">
        <f t="shared" si="0"/>
        <v>6</v>
      </c>
      <c r="L10" s="21" t="s">
        <v>24</v>
      </c>
      <c r="M10" s="22">
        <v>6</v>
      </c>
      <c r="N10" s="30">
        <f t="shared" si="1"/>
        <v>12</v>
      </c>
      <c r="O10" s="30">
        <f t="shared" si="2"/>
        <v>12</v>
      </c>
    </row>
    <row r="11" spans="1:15" s="3" customFormat="1" ht="20.25">
      <c r="A11" s="130"/>
      <c r="B11" s="131" t="s">
        <v>4</v>
      </c>
      <c r="C11" s="9" t="s">
        <v>12</v>
      </c>
      <c r="D11" s="23">
        <v>3</v>
      </c>
      <c r="E11" s="23">
        <v>3</v>
      </c>
      <c r="F11" s="20">
        <f>SUM(D11:D11:E11)</f>
        <v>6</v>
      </c>
      <c r="G11" s="21" t="s">
        <v>24</v>
      </c>
      <c r="H11" s="22">
        <v>6</v>
      </c>
      <c r="I11" s="24">
        <v>3</v>
      </c>
      <c r="J11" s="24">
        <v>3</v>
      </c>
      <c r="K11" s="20">
        <f t="shared" si="0"/>
        <v>6</v>
      </c>
      <c r="L11" s="21" t="s">
        <v>24</v>
      </c>
      <c r="M11" s="22">
        <v>6</v>
      </c>
      <c r="N11" s="30">
        <f t="shared" si="1"/>
        <v>12</v>
      </c>
      <c r="O11" s="30">
        <f t="shared" si="2"/>
        <v>12</v>
      </c>
    </row>
    <row r="12" spans="1:15" s="3" customFormat="1" ht="20.25">
      <c r="A12" s="130"/>
      <c r="B12" s="132"/>
      <c r="C12" s="9" t="s">
        <v>13</v>
      </c>
      <c r="D12" s="23">
        <v>2</v>
      </c>
      <c r="E12" s="23">
        <v>2</v>
      </c>
      <c r="F12" s="20">
        <f>SUM(D12:D12:E12)</f>
        <v>4</v>
      </c>
      <c r="G12" s="21" t="s">
        <v>24</v>
      </c>
      <c r="H12" s="22">
        <v>4</v>
      </c>
      <c r="I12" s="24">
        <v>2</v>
      </c>
      <c r="J12" s="24">
        <v>2</v>
      </c>
      <c r="K12" s="20">
        <f t="shared" si="0"/>
        <v>4</v>
      </c>
      <c r="L12" s="21" t="s">
        <v>24</v>
      </c>
      <c r="M12" s="22">
        <v>4</v>
      </c>
      <c r="N12" s="30">
        <f t="shared" si="1"/>
        <v>8</v>
      </c>
      <c r="O12" s="30">
        <f t="shared" si="2"/>
        <v>8</v>
      </c>
    </row>
    <row r="13" spans="1:15" s="3" customFormat="1" ht="20.25">
      <c r="A13" s="130"/>
      <c r="B13" s="19" t="s">
        <v>30</v>
      </c>
      <c r="C13" s="9" t="s">
        <v>5</v>
      </c>
      <c r="D13" s="23">
        <v>1</v>
      </c>
      <c r="E13" s="23">
        <v>1</v>
      </c>
      <c r="F13" s="20">
        <f>SUM(D13:D13:E13)</f>
        <v>2</v>
      </c>
      <c r="G13" s="21" t="s">
        <v>24</v>
      </c>
      <c r="H13" s="22">
        <v>2</v>
      </c>
      <c r="I13" s="26">
        <v>2</v>
      </c>
      <c r="J13" s="26">
        <v>2</v>
      </c>
      <c r="K13" s="20">
        <f t="shared" si="0"/>
        <v>4</v>
      </c>
      <c r="L13" s="21" t="s">
        <v>24</v>
      </c>
      <c r="M13" s="22">
        <v>4</v>
      </c>
      <c r="N13" s="30">
        <f t="shared" si="1"/>
        <v>6</v>
      </c>
      <c r="O13" s="30">
        <f t="shared" si="2"/>
        <v>6</v>
      </c>
    </row>
    <row r="14" spans="1:15" s="3" customFormat="1" ht="20.25">
      <c r="A14" s="130"/>
      <c r="B14" s="147" t="s">
        <v>6</v>
      </c>
      <c r="C14" s="9" t="s">
        <v>14</v>
      </c>
      <c r="D14" s="23">
        <v>2</v>
      </c>
      <c r="E14" s="23">
        <v>2</v>
      </c>
      <c r="F14" s="20">
        <f>SUM(D14:D14:E14)</f>
        <v>4</v>
      </c>
      <c r="G14" s="21" t="s">
        <v>24</v>
      </c>
      <c r="H14" s="22">
        <v>4</v>
      </c>
      <c r="I14" s="24">
        <v>2</v>
      </c>
      <c r="J14" s="24">
        <v>2</v>
      </c>
      <c r="K14" s="20">
        <f t="shared" si="0"/>
        <v>4</v>
      </c>
      <c r="L14" s="21" t="s">
        <v>24</v>
      </c>
      <c r="M14" s="22">
        <v>4</v>
      </c>
      <c r="N14" s="30">
        <f t="shared" si="1"/>
        <v>8</v>
      </c>
      <c r="O14" s="30">
        <f t="shared" si="2"/>
        <v>8</v>
      </c>
    </row>
    <row r="15" spans="1:15" s="3" customFormat="1" ht="20.25">
      <c r="A15" s="130"/>
      <c r="B15" s="147"/>
      <c r="C15" s="9" t="s">
        <v>15</v>
      </c>
      <c r="D15" s="23">
        <v>1</v>
      </c>
      <c r="E15" s="23">
        <v>1</v>
      </c>
      <c r="F15" s="20">
        <f>SUM(D15:D15:E15)</f>
        <v>2</v>
      </c>
      <c r="G15" s="21" t="s">
        <v>24</v>
      </c>
      <c r="H15" s="22">
        <v>2</v>
      </c>
      <c r="I15" s="24">
        <v>1</v>
      </c>
      <c r="J15" s="24">
        <v>1</v>
      </c>
      <c r="K15" s="20">
        <f t="shared" si="0"/>
        <v>2</v>
      </c>
      <c r="L15" s="21" t="s">
        <v>24</v>
      </c>
      <c r="M15" s="22">
        <v>2</v>
      </c>
      <c r="N15" s="30">
        <f t="shared" si="1"/>
        <v>4</v>
      </c>
      <c r="O15" s="30">
        <f t="shared" si="2"/>
        <v>4</v>
      </c>
    </row>
    <row r="16" spans="1:15" s="3" customFormat="1" ht="20.25">
      <c r="A16" s="130"/>
      <c r="B16" s="147"/>
      <c r="C16" s="9" t="s">
        <v>16</v>
      </c>
      <c r="D16" s="23">
        <v>2</v>
      </c>
      <c r="E16" s="23">
        <v>2</v>
      </c>
      <c r="F16" s="20">
        <f>SUM(D16:D16:E16)</f>
        <v>4</v>
      </c>
      <c r="G16" s="21" t="s">
        <v>24</v>
      </c>
      <c r="H16" s="22">
        <v>4</v>
      </c>
      <c r="I16" s="24">
        <v>2</v>
      </c>
      <c r="J16" s="24">
        <v>2</v>
      </c>
      <c r="K16" s="20">
        <f t="shared" si="0"/>
        <v>4</v>
      </c>
      <c r="L16" s="21" t="s">
        <v>24</v>
      </c>
      <c r="M16" s="22">
        <v>4</v>
      </c>
      <c r="N16" s="30">
        <f t="shared" si="1"/>
        <v>8</v>
      </c>
      <c r="O16" s="30">
        <f t="shared" si="2"/>
        <v>8</v>
      </c>
    </row>
    <row r="17" spans="1:15" s="3" customFormat="1" ht="20.25">
      <c r="A17" s="130"/>
      <c r="B17" s="131" t="s">
        <v>7</v>
      </c>
      <c r="C17" s="9" t="s">
        <v>17</v>
      </c>
      <c r="D17" s="23">
        <v>2</v>
      </c>
      <c r="E17" s="23">
        <v>2</v>
      </c>
      <c r="F17" s="20">
        <f>SUM(D17:D17:E17)</f>
        <v>4</v>
      </c>
      <c r="G17" s="21" t="s">
        <v>24</v>
      </c>
      <c r="H17" s="22">
        <v>4</v>
      </c>
      <c r="I17" s="24">
        <v>2</v>
      </c>
      <c r="J17" s="24">
        <v>2</v>
      </c>
      <c r="K17" s="20">
        <f t="shared" si="0"/>
        <v>4</v>
      </c>
      <c r="L17" s="21" t="s">
        <v>24</v>
      </c>
      <c r="M17" s="22">
        <v>4</v>
      </c>
      <c r="N17" s="30">
        <f t="shared" si="1"/>
        <v>8</v>
      </c>
      <c r="O17" s="30">
        <f t="shared" si="2"/>
        <v>8</v>
      </c>
    </row>
    <row r="18" spans="1:15" s="3" customFormat="1" ht="20.25">
      <c r="A18" s="130"/>
      <c r="B18" s="131"/>
      <c r="C18" s="9" t="s">
        <v>18</v>
      </c>
      <c r="D18" s="23">
        <v>2</v>
      </c>
      <c r="E18" s="23">
        <v>2</v>
      </c>
      <c r="F18" s="20">
        <f>SUM(D18:D18:E18)</f>
        <v>4</v>
      </c>
      <c r="G18" s="21" t="s">
        <v>24</v>
      </c>
      <c r="H18" s="22">
        <v>4</v>
      </c>
      <c r="I18" s="24">
        <v>2</v>
      </c>
      <c r="J18" s="24">
        <v>2</v>
      </c>
      <c r="K18" s="20">
        <f t="shared" si="0"/>
        <v>4</v>
      </c>
      <c r="L18" s="21" t="s">
        <v>24</v>
      </c>
      <c r="M18" s="22">
        <v>4</v>
      </c>
      <c r="N18" s="30">
        <f t="shared" si="1"/>
        <v>8</v>
      </c>
      <c r="O18" s="30">
        <f t="shared" si="2"/>
        <v>8</v>
      </c>
    </row>
    <row r="19" spans="1:15" s="3" customFormat="1" ht="20.25">
      <c r="A19" s="130"/>
      <c r="B19" s="132"/>
      <c r="C19" s="9" t="s">
        <v>19</v>
      </c>
      <c r="D19" s="23">
        <v>2</v>
      </c>
      <c r="E19" s="23">
        <v>2</v>
      </c>
      <c r="F19" s="20">
        <f>SUM(D19:D19:E19)</f>
        <v>4</v>
      </c>
      <c r="G19" s="21" t="s">
        <v>24</v>
      </c>
      <c r="H19" s="22">
        <v>4</v>
      </c>
      <c r="I19" s="24">
        <v>2</v>
      </c>
      <c r="J19" s="24">
        <v>2</v>
      </c>
      <c r="K19" s="20">
        <f t="shared" si="0"/>
        <v>4</v>
      </c>
      <c r="L19" s="21" t="s">
        <v>24</v>
      </c>
      <c r="M19" s="22">
        <v>4</v>
      </c>
      <c r="N19" s="30">
        <f t="shared" si="1"/>
        <v>8</v>
      </c>
      <c r="O19" s="30">
        <f t="shared" si="2"/>
        <v>8</v>
      </c>
    </row>
    <row r="20" spans="1:15" s="3" customFormat="1" ht="20.25">
      <c r="A20" s="130"/>
      <c r="B20" s="39" t="s">
        <v>22</v>
      </c>
      <c r="C20" s="9" t="s">
        <v>22</v>
      </c>
      <c r="D20" s="23">
        <v>1</v>
      </c>
      <c r="E20" s="23">
        <v>1</v>
      </c>
      <c r="F20" s="20">
        <f>SUM(D20:D20:E20)</f>
        <v>2</v>
      </c>
      <c r="G20" s="21" t="s">
        <v>24</v>
      </c>
      <c r="H20" s="22">
        <v>2</v>
      </c>
      <c r="I20" s="24">
        <v>1</v>
      </c>
      <c r="J20" s="24">
        <v>1</v>
      </c>
      <c r="K20" s="20">
        <f t="shared" si="0"/>
        <v>2</v>
      </c>
      <c r="L20" s="21" t="s">
        <v>24</v>
      </c>
      <c r="M20" s="22">
        <v>2</v>
      </c>
      <c r="N20" s="30">
        <f t="shared" si="1"/>
        <v>4</v>
      </c>
      <c r="O20" s="30">
        <f t="shared" si="2"/>
        <v>4</v>
      </c>
    </row>
    <row r="21" spans="1:15" s="3" customFormat="1" ht="20.25">
      <c r="A21" s="130"/>
      <c r="B21" s="25" t="s">
        <v>9</v>
      </c>
      <c r="C21" s="10" t="s">
        <v>9</v>
      </c>
      <c r="D21" s="27">
        <v>1</v>
      </c>
      <c r="E21" s="27">
        <v>1</v>
      </c>
      <c r="F21" s="20">
        <f>SUM(D21:D21:E21)</f>
        <v>2</v>
      </c>
      <c r="G21" s="21"/>
      <c r="H21" s="22">
        <v>4</v>
      </c>
      <c r="I21" s="24"/>
      <c r="J21" s="24"/>
      <c r="K21" s="20">
        <f t="shared" si="0"/>
        <v>0</v>
      </c>
      <c r="L21" s="21"/>
      <c r="M21" s="22">
        <v>0</v>
      </c>
      <c r="N21" s="30">
        <f t="shared" si="1"/>
        <v>2</v>
      </c>
      <c r="O21" s="30">
        <f t="shared" si="2"/>
        <v>4</v>
      </c>
    </row>
    <row r="22" spans="1:15" s="3" customFormat="1" ht="20.25">
      <c r="A22" s="130"/>
      <c r="B22" s="147" t="s">
        <v>8</v>
      </c>
      <c r="C22" s="9" t="s">
        <v>20</v>
      </c>
      <c r="D22" s="23">
        <v>3</v>
      </c>
      <c r="E22" s="23">
        <v>3</v>
      </c>
      <c r="F22" s="20">
        <f>SUM(D22:D22:E22)</f>
        <v>6</v>
      </c>
      <c r="G22" s="21" t="s">
        <v>24</v>
      </c>
      <c r="H22" s="22">
        <v>6</v>
      </c>
      <c r="I22" s="24">
        <v>3</v>
      </c>
      <c r="J22" s="24">
        <v>3</v>
      </c>
      <c r="K22" s="20">
        <f t="shared" si="0"/>
        <v>6</v>
      </c>
      <c r="L22" s="21" t="s">
        <v>24</v>
      </c>
      <c r="M22" s="22">
        <v>6</v>
      </c>
      <c r="N22" s="30">
        <f t="shared" si="1"/>
        <v>12</v>
      </c>
      <c r="O22" s="30">
        <f t="shared" si="2"/>
        <v>12</v>
      </c>
    </row>
    <row r="23" spans="1:15" s="5" customFormat="1" ht="20.25">
      <c r="A23" s="130"/>
      <c r="B23" s="147"/>
      <c r="C23" s="9" t="s">
        <v>21</v>
      </c>
      <c r="D23" s="23">
        <v>1</v>
      </c>
      <c r="E23" s="23">
        <v>1</v>
      </c>
      <c r="F23" s="20">
        <f>SUM(D23:D23:E23)</f>
        <v>2</v>
      </c>
      <c r="G23" s="21" t="s">
        <v>24</v>
      </c>
      <c r="H23" s="22">
        <v>2</v>
      </c>
      <c r="I23" s="24"/>
      <c r="J23" s="24"/>
      <c r="K23" s="20">
        <f t="shared" si="0"/>
        <v>0</v>
      </c>
      <c r="L23" s="21" t="s">
        <v>24</v>
      </c>
      <c r="M23" s="22">
        <v>0</v>
      </c>
      <c r="N23" s="30">
        <f t="shared" si="1"/>
        <v>2</v>
      </c>
      <c r="O23" s="30">
        <f t="shared" si="2"/>
        <v>2</v>
      </c>
    </row>
    <row r="24" spans="1:15" s="6" customFormat="1" ht="15.75">
      <c r="A24" s="130"/>
      <c r="B24" s="120" t="s">
        <v>60</v>
      </c>
      <c r="C24" s="121"/>
      <c r="D24" s="30">
        <f>SUM(D8:D23)</f>
        <v>31</v>
      </c>
      <c r="E24" s="30">
        <f>SUM(E8:E23)</f>
        <v>31</v>
      </c>
      <c r="F24" s="29">
        <f>SUM(D24:D24:E24)</f>
        <v>62</v>
      </c>
      <c r="G24" s="33" t="s">
        <v>24</v>
      </c>
      <c r="H24" s="53">
        <f>SUM(H8:H23)</f>
        <v>64</v>
      </c>
      <c r="I24" s="30">
        <f>SUM(I8:I23)</f>
        <v>30</v>
      </c>
      <c r="J24" s="30">
        <f>SUM(J8:J23)</f>
        <v>30</v>
      </c>
      <c r="K24" s="29">
        <f t="shared" si="0"/>
        <v>60</v>
      </c>
      <c r="L24" s="33" t="s">
        <v>24</v>
      </c>
      <c r="M24" s="53">
        <f>SUM(M8:M23)</f>
        <v>60</v>
      </c>
      <c r="N24" s="30">
        <f aca="true" t="shared" si="3" ref="N24:N29">SUM(F24,K24)</f>
        <v>122</v>
      </c>
      <c r="O24" s="30">
        <f t="shared" si="2"/>
        <v>124</v>
      </c>
    </row>
    <row r="25" spans="1:15" s="3" customFormat="1" ht="20.25">
      <c r="A25" s="124" t="s">
        <v>66</v>
      </c>
      <c r="B25" s="19" t="s">
        <v>6</v>
      </c>
      <c r="C25" s="9" t="s">
        <v>26</v>
      </c>
      <c r="D25" s="23">
        <v>0.5</v>
      </c>
      <c r="E25" s="23">
        <v>0.5</v>
      </c>
      <c r="F25" s="20">
        <f>SUM(D25:D25:E25)</f>
        <v>1</v>
      </c>
      <c r="G25" s="21" t="s">
        <v>24</v>
      </c>
      <c r="H25" s="22">
        <v>1</v>
      </c>
      <c r="I25" s="24">
        <v>0.5</v>
      </c>
      <c r="J25" s="24">
        <v>0.5</v>
      </c>
      <c r="K25" s="20">
        <f t="shared" si="0"/>
        <v>1</v>
      </c>
      <c r="L25" s="21" t="s">
        <v>24</v>
      </c>
      <c r="M25" s="21">
        <v>1</v>
      </c>
      <c r="N25" s="32">
        <f t="shared" si="3"/>
        <v>2</v>
      </c>
      <c r="O25" s="32">
        <f>SUM(G25,L25)</f>
        <v>0</v>
      </c>
    </row>
    <row r="26" spans="1:15" s="3" customFormat="1" ht="20.25">
      <c r="A26" s="124"/>
      <c r="B26" s="19" t="s">
        <v>8</v>
      </c>
      <c r="C26" s="9" t="s">
        <v>27</v>
      </c>
      <c r="D26" s="23"/>
      <c r="E26" s="23"/>
      <c r="F26" s="20">
        <f>SUM(D26:D26:E26)</f>
        <v>0</v>
      </c>
      <c r="G26" s="28" t="s">
        <v>24</v>
      </c>
      <c r="H26" s="22">
        <v>0</v>
      </c>
      <c r="I26" s="24">
        <v>1</v>
      </c>
      <c r="J26" s="24">
        <v>1</v>
      </c>
      <c r="K26" s="20">
        <f t="shared" si="0"/>
        <v>2</v>
      </c>
      <c r="L26" s="31" t="s">
        <v>24</v>
      </c>
      <c r="M26" s="22">
        <v>2</v>
      </c>
      <c r="N26" s="32">
        <f t="shared" si="3"/>
        <v>2</v>
      </c>
      <c r="O26" s="32">
        <f>SUM(G26,L26)</f>
        <v>0</v>
      </c>
    </row>
    <row r="27" spans="1:15" s="3" customFormat="1" ht="20.25">
      <c r="A27" s="124"/>
      <c r="B27" s="19" t="s">
        <v>9</v>
      </c>
      <c r="C27" s="9" t="s">
        <v>28</v>
      </c>
      <c r="D27" s="23">
        <v>1</v>
      </c>
      <c r="E27" s="23">
        <v>1</v>
      </c>
      <c r="F27" s="20">
        <f>SUM(D27:D27:E27)</f>
        <v>2</v>
      </c>
      <c r="G27" s="28" t="s">
        <v>24</v>
      </c>
      <c r="H27" s="22">
        <v>2</v>
      </c>
      <c r="I27" s="24">
        <v>1</v>
      </c>
      <c r="J27" s="24">
        <v>1</v>
      </c>
      <c r="K27" s="20">
        <f t="shared" si="0"/>
        <v>2</v>
      </c>
      <c r="L27" s="28" t="s">
        <v>24</v>
      </c>
      <c r="M27" s="22">
        <v>2</v>
      </c>
      <c r="N27" s="32">
        <f t="shared" si="3"/>
        <v>4</v>
      </c>
      <c r="O27" s="32">
        <f>SUM(H27,M27)</f>
        <v>4</v>
      </c>
    </row>
    <row r="28" spans="1:15" s="50" customFormat="1" ht="15.75">
      <c r="A28" s="125"/>
      <c r="B28" s="126" t="s">
        <v>60</v>
      </c>
      <c r="C28" s="127"/>
      <c r="D28" s="51">
        <f>SUM(D25:D27)</f>
        <v>1.5</v>
      </c>
      <c r="E28" s="51">
        <f>SUM(E25:E27)</f>
        <v>1.5</v>
      </c>
      <c r="F28" s="48">
        <f>SUM(D28:D28:E28)</f>
        <v>3</v>
      </c>
      <c r="G28" s="52" t="s">
        <v>24</v>
      </c>
      <c r="H28" s="51">
        <f>SUM(H25:H27)</f>
        <v>3</v>
      </c>
      <c r="I28" s="51">
        <f>SUM(I25:I27)</f>
        <v>2.5</v>
      </c>
      <c r="J28" s="51">
        <f>SUM(J25:J27)</f>
        <v>2.5</v>
      </c>
      <c r="K28" s="48">
        <f t="shared" si="0"/>
        <v>5</v>
      </c>
      <c r="L28" s="52" t="s">
        <v>24</v>
      </c>
      <c r="M28" s="51">
        <f>SUM(M25:M27)</f>
        <v>5</v>
      </c>
      <c r="N28" s="49">
        <f t="shared" si="3"/>
        <v>8</v>
      </c>
      <c r="O28" s="49">
        <f>SUM(H28,M28)</f>
        <v>8</v>
      </c>
    </row>
    <row r="29" spans="1:15" s="4" customFormat="1" ht="20.25" customHeight="1">
      <c r="A29" s="99" t="s">
        <v>57</v>
      </c>
      <c r="B29" s="119" t="s">
        <v>3</v>
      </c>
      <c r="C29" s="59" t="s">
        <v>42</v>
      </c>
      <c r="D29" s="41"/>
      <c r="E29" s="41"/>
      <c r="F29" s="20">
        <f>SUM(D29:D29:E29)</f>
        <v>0</v>
      </c>
      <c r="G29" s="43" t="s">
        <v>24</v>
      </c>
      <c r="H29" s="22">
        <v>0</v>
      </c>
      <c r="I29" s="26">
        <v>1</v>
      </c>
      <c r="J29" s="26">
        <v>1</v>
      </c>
      <c r="K29" s="20">
        <f t="shared" si="0"/>
        <v>2</v>
      </c>
      <c r="L29" s="28" t="s">
        <v>24</v>
      </c>
      <c r="M29" s="22">
        <v>2</v>
      </c>
      <c r="N29" s="32">
        <f t="shared" si="3"/>
        <v>2</v>
      </c>
      <c r="O29" s="58">
        <f>SUM(H29,M29)</f>
        <v>2</v>
      </c>
    </row>
    <row r="30" spans="1:15" s="4" customFormat="1" ht="20.25" customHeight="1">
      <c r="A30" s="100"/>
      <c r="B30" s="119"/>
      <c r="C30" s="67" t="s">
        <v>58</v>
      </c>
      <c r="D30" s="54">
        <v>1</v>
      </c>
      <c r="E30" s="54">
        <v>1</v>
      </c>
      <c r="F30" s="55">
        <f>SUM(D30:D30:E30)</f>
        <v>2</v>
      </c>
      <c r="G30" s="56" t="s">
        <v>24</v>
      </c>
      <c r="H30" s="57">
        <v>2</v>
      </c>
      <c r="I30" s="44"/>
      <c r="J30" s="44"/>
      <c r="K30" s="20">
        <f>SUM(I30:J30)</f>
        <v>0</v>
      </c>
      <c r="L30" s="28" t="s">
        <v>24</v>
      </c>
      <c r="M30" s="22">
        <v>0</v>
      </c>
      <c r="N30" s="32">
        <f aca="true" t="shared" si="4" ref="N30:N53">SUM(F30,K30)</f>
        <v>2</v>
      </c>
      <c r="O30" s="32">
        <f aca="true" t="shared" si="5" ref="O30:O54">SUM(H30,M30)</f>
        <v>2</v>
      </c>
    </row>
    <row r="31" spans="1:15" s="3" customFormat="1" ht="20.25">
      <c r="A31" s="100"/>
      <c r="B31" s="102" t="s">
        <v>15</v>
      </c>
      <c r="C31" s="59" t="s">
        <v>37</v>
      </c>
      <c r="D31" s="23"/>
      <c r="E31" s="23"/>
      <c r="F31" s="20">
        <f>SUM(D31:D31:E31)</f>
        <v>0</v>
      </c>
      <c r="G31" s="28" t="s">
        <v>24</v>
      </c>
      <c r="H31" s="22">
        <v>0</v>
      </c>
      <c r="I31" s="24">
        <v>0.5</v>
      </c>
      <c r="J31" s="24">
        <v>0.5</v>
      </c>
      <c r="K31" s="20">
        <f t="shared" si="0"/>
        <v>1</v>
      </c>
      <c r="L31" s="28" t="s">
        <v>24</v>
      </c>
      <c r="M31" s="22">
        <v>1</v>
      </c>
      <c r="N31" s="32">
        <f t="shared" si="4"/>
        <v>1</v>
      </c>
      <c r="O31" s="32">
        <f t="shared" si="5"/>
        <v>1</v>
      </c>
    </row>
    <row r="32" spans="1:15" s="3" customFormat="1" ht="21" customHeight="1">
      <c r="A32" s="100"/>
      <c r="B32" s="103"/>
      <c r="C32" s="59" t="s">
        <v>52</v>
      </c>
      <c r="D32" s="23">
        <v>0.5</v>
      </c>
      <c r="E32" s="23">
        <v>0.5</v>
      </c>
      <c r="F32" s="20">
        <f>SUM(D32:D32:E32)</f>
        <v>1</v>
      </c>
      <c r="G32" s="28" t="s">
        <v>24</v>
      </c>
      <c r="H32" s="22">
        <v>1</v>
      </c>
      <c r="I32" s="24">
        <v>0.5</v>
      </c>
      <c r="J32" s="24">
        <v>0.5</v>
      </c>
      <c r="K32" s="20">
        <f t="shared" si="0"/>
        <v>1</v>
      </c>
      <c r="L32" s="28" t="s">
        <v>24</v>
      </c>
      <c r="M32" s="22">
        <v>1</v>
      </c>
      <c r="N32" s="32">
        <f t="shared" si="4"/>
        <v>2</v>
      </c>
      <c r="O32" s="32">
        <f t="shared" si="5"/>
        <v>2</v>
      </c>
    </row>
    <row r="33" spans="1:15" s="3" customFormat="1" ht="42" customHeight="1">
      <c r="A33" s="100"/>
      <c r="B33" s="103"/>
      <c r="C33" s="59" t="s">
        <v>53</v>
      </c>
      <c r="D33" s="23"/>
      <c r="E33" s="23"/>
      <c r="F33" s="20">
        <f>SUM(D33:D33:E33)</f>
        <v>0</v>
      </c>
      <c r="G33" s="28" t="s">
        <v>24</v>
      </c>
      <c r="H33" s="22">
        <v>0</v>
      </c>
      <c r="I33" s="24">
        <v>0.6</v>
      </c>
      <c r="J33" s="24">
        <v>0.6</v>
      </c>
      <c r="K33" s="20">
        <f t="shared" si="0"/>
        <v>1.2</v>
      </c>
      <c r="L33" s="28" t="s">
        <v>24</v>
      </c>
      <c r="M33" s="22">
        <v>1.2</v>
      </c>
      <c r="N33" s="32">
        <f t="shared" si="4"/>
        <v>1.2</v>
      </c>
      <c r="O33" s="32">
        <f t="shared" si="5"/>
        <v>1.2</v>
      </c>
    </row>
    <row r="34" spans="1:15" s="3" customFormat="1" ht="43.5" customHeight="1">
      <c r="A34" s="100"/>
      <c r="B34" s="104"/>
      <c r="C34" s="59" t="s">
        <v>49</v>
      </c>
      <c r="D34" s="61">
        <v>0.5</v>
      </c>
      <c r="E34" s="61">
        <v>0.5</v>
      </c>
      <c r="F34" s="20">
        <f>SUM(D34:D34:E34)</f>
        <v>1</v>
      </c>
      <c r="G34" s="28"/>
      <c r="H34" s="22">
        <v>1</v>
      </c>
      <c r="I34" s="42"/>
      <c r="J34" s="42"/>
      <c r="K34" s="20">
        <v>0</v>
      </c>
      <c r="L34" s="28" t="s">
        <v>24</v>
      </c>
      <c r="M34" s="22">
        <v>0</v>
      </c>
      <c r="N34" s="32">
        <f t="shared" si="4"/>
        <v>1</v>
      </c>
      <c r="O34" s="32">
        <f t="shared" si="5"/>
        <v>1</v>
      </c>
    </row>
    <row r="35" spans="1:15" s="3" customFormat="1" ht="20.25">
      <c r="A35" s="100"/>
      <c r="B35" s="68" t="s">
        <v>7</v>
      </c>
      <c r="C35" s="59" t="s">
        <v>19</v>
      </c>
      <c r="D35" s="23">
        <v>1</v>
      </c>
      <c r="E35" s="23">
        <v>1</v>
      </c>
      <c r="F35" s="20">
        <f>SUM(D35:D35:E35)</f>
        <v>2</v>
      </c>
      <c r="G35" s="28" t="s">
        <v>24</v>
      </c>
      <c r="H35" s="22">
        <v>2</v>
      </c>
      <c r="I35" s="24"/>
      <c r="J35" s="24"/>
      <c r="K35" s="20">
        <f>SUM(I35:J35)</f>
        <v>0</v>
      </c>
      <c r="L35" s="28" t="s">
        <v>24</v>
      </c>
      <c r="M35" s="22">
        <v>0</v>
      </c>
      <c r="N35" s="32">
        <f t="shared" si="4"/>
        <v>2</v>
      </c>
      <c r="O35" s="32">
        <f t="shared" si="5"/>
        <v>2</v>
      </c>
    </row>
    <row r="36" spans="1:15" s="4" customFormat="1" ht="15.75">
      <c r="A36" s="100"/>
      <c r="B36" s="120" t="s">
        <v>60</v>
      </c>
      <c r="C36" s="121"/>
      <c r="D36" s="53">
        <f>SUM(D29:D35)</f>
        <v>3</v>
      </c>
      <c r="E36" s="53">
        <f>SUM(E29:E35)</f>
        <v>3</v>
      </c>
      <c r="F36" s="29">
        <f>SUM(D36:D36:E36)</f>
        <v>6</v>
      </c>
      <c r="G36" s="63" t="s">
        <v>24</v>
      </c>
      <c r="H36" s="53">
        <f>SUM(H29:H35)</f>
        <v>6</v>
      </c>
      <c r="I36" s="53">
        <f>SUM(I29:I35)</f>
        <v>2.6</v>
      </c>
      <c r="J36" s="53">
        <v>2.6</v>
      </c>
      <c r="K36" s="29">
        <f t="shared" si="0"/>
        <v>5.2</v>
      </c>
      <c r="L36" s="63" t="s">
        <v>24</v>
      </c>
      <c r="M36" s="53">
        <f>SUM(M29:M35)</f>
        <v>5.2</v>
      </c>
      <c r="N36" s="30">
        <f t="shared" si="4"/>
        <v>11.2</v>
      </c>
      <c r="O36" s="30">
        <f t="shared" si="5"/>
        <v>11.2</v>
      </c>
    </row>
    <row r="37" spans="1:15" s="4" customFormat="1" ht="18.75" customHeight="1">
      <c r="A37" s="101"/>
      <c r="B37" s="69" t="s">
        <v>35</v>
      </c>
      <c r="C37" s="70"/>
      <c r="D37" s="60">
        <f>D24+D28+D36</f>
        <v>35.5</v>
      </c>
      <c r="E37" s="60">
        <f>E24+E28+E36</f>
        <v>35.5</v>
      </c>
      <c r="F37" s="64">
        <f>SUM(D37:D37:E37)</f>
        <v>71</v>
      </c>
      <c r="G37" s="65" t="s">
        <v>24</v>
      </c>
      <c r="H37" s="60">
        <f>H24+H28+H36</f>
        <v>73</v>
      </c>
      <c r="I37" s="60">
        <f>I24+I28+I36</f>
        <v>35.1</v>
      </c>
      <c r="J37" s="60">
        <f>J24+J28+J36</f>
        <v>35.1</v>
      </c>
      <c r="K37" s="64">
        <f t="shared" si="0"/>
        <v>70.2</v>
      </c>
      <c r="L37" s="65" t="s">
        <v>24</v>
      </c>
      <c r="M37" s="60">
        <f>M24+M28+M36</f>
        <v>70.2</v>
      </c>
      <c r="N37" s="66">
        <f t="shared" si="4"/>
        <v>141.2</v>
      </c>
      <c r="O37" s="66">
        <f t="shared" si="5"/>
        <v>143.2</v>
      </c>
    </row>
    <row r="38" spans="1:15" s="4" customFormat="1" ht="19.5" customHeight="1">
      <c r="A38" s="94" t="s">
        <v>40</v>
      </c>
      <c r="B38" s="97" t="s">
        <v>3</v>
      </c>
      <c r="C38" s="59" t="s">
        <v>42</v>
      </c>
      <c r="D38" s="145">
        <v>1</v>
      </c>
      <c r="E38" s="146"/>
      <c r="F38" s="20">
        <f>SUM(D38:D38:E38)</f>
        <v>1</v>
      </c>
      <c r="G38" s="31" t="s">
        <v>24</v>
      </c>
      <c r="H38" s="22">
        <v>1</v>
      </c>
      <c r="I38" s="46"/>
      <c r="J38" s="46"/>
      <c r="K38" s="20">
        <f t="shared" si="0"/>
        <v>0</v>
      </c>
      <c r="L38" s="31" t="s">
        <v>24</v>
      </c>
      <c r="M38" s="22">
        <v>0</v>
      </c>
      <c r="N38" s="32">
        <f t="shared" si="4"/>
        <v>1</v>
      </c>
      <c r="O38" s="32">
        <f t="shared" si="5"/>
        <v>1</v>
      </c>
    </row>
    <row r="39" spans="1:15" s="3" customFormat="1" ht="20.25">
      <c r="A39" s="95"/>
      <c r="B39" s="98"/>
      <c r="C39" s="59" t="s">
        <v>31</v>
      </c>
      <c r="D39" s="41"/>
      <c r="E39" s="41"/>
      <c r="F39" s="20">
        <f>SUM(D39:D39:E39)</f>
        <v>0</v>
      </c>
      <c r="G39" s="21" t="s">
        <v>24</v>
      </c>
      <c r="H39" s="22">
        <v>0</v>
      </c>
      <c r="I39" s="117">
        <v>0.45</v>
      </c>
      <c r="J39" s="118"/>
      <c r="K39" s="20">
        <f t="shared" si="0"/>
        <v>0.45</v>
      </c>
      <c r="L39" s="21" t="s">
        <v>24</v>
      </c>
      <c r="M39" s="22">
        <v>0.45</v>
      </c>
      <c r="N39" s="32">
        <f t="shared" si="4"/>
        <v>0.45</v>
      </c>
      <c r="O39" s="32">
        <f t="shared" si="5"/>
        <v>0.45</v>
      </c>
    </row>
    <row r="40" spans="1:15" s="3" customFormat="1" ht="20.25">
      <c r="A40" s="95"/>
      <c r="B40" s="98"/>
      <c r="C40" s="59" t="s">
        <v>32</v>
      </c>
      <c r="D40" s="41"/>
      <c r="E40" s="41"/>
      <c r="F40" s="20">
        <f>SUM(D40:D40:E40)</f>
        <v>0</v>
      </c>
      <c r="G40" s="21" t="s">
        <v>24</v>
      </c>
      <c r="H40" s="22">
        <v>0</v>
      </c>
      <c r="I40" s="117">
        <v>0.45</v>
      </c>
      <c r="J40" s="118"/>
      <c r="K40" s="20">
        <f t="shared" si="0"/>
        <v>0.45</v>
      </c>
      <c r="L40" s="21" t="s">
        <v>24</v>
      </c>
      <c r="M40" s="22">
        <v>0.45</v>
      </c>
      <c r="N40" s="32">
        <f t="shared" si="4"/>
        <v>0.45</v>
      </c>
      <c r="O40" s="32">
        <f t="shared" si="5"/>
        <v>0.45</v>
      </c>
    </row>
    <row r="41" spans="1:15" s="3" customFormat="1" ht="21" customHeight="1">
      <c r="A41" s="95"/>
      <c r="B41" s="98"/>
      <c r="C41" s="59" t="s">
        <v>48</v>
      </c>
      <c r="D41" s="41"/>
      <c r="E41" s="41"/>
      <c r="F41" s="20">
        <f>SUM(D41:D41:E41)</f>
        <v>0</v>
      </c>
      <c r="G41" s="21" t="s">
        <v>24</v>
      </c>
      <c r="H41" s="22">
        <v>0</v>
      </c>
      <c r="I41" s="84">
        <v>0.5</v>
      </c>
      <c r="J41" s="84">
        <v>0.5</v>
      </c>
      <c r="K41" s="20">
        <f t="shared" si="0"/>
        <v>1</v>
      </c>
      <c r="L41" s="21" t="s">
        <v>24</v>
      </c>
      <c r="M41" s="22">
        <v>1</v>
      </c>
      <c r="N41" s="32">
        <f t="shared" si="4"/>
        <v>1</v>
      </c>
      <c r="O41" s="32">
        <f t="shared" si="5"/>
        <v>1</v>
      </c>
    </row>
    <row r="42" spans="1:15" s="3" customFormat="1" ht="21" customHeight="1">
      <c r="A42" s="95"/>
      <c r="B42" s="122" t="s">
        <v>4</v>
      </c>
      <c r="C42" s="59" t="s">
        <v>44</v>
      </c>
      <c r="D42" s="110">
        <v>1</v>
      </c>
      <c r="E42" s="146"/>
      <c r="F42" s="20">
        <f>SUM(D42:D42:E42)</f>
        <v>1</v>
      </c>
      <c r="G42" s="21" t="s">
        <v>24</v>
      </c>
      <c r="H42" s="22">
        <v>1</v>
      </c>
      <c r="I42" s="83">
        <v>1</v>
      </c>
      <c r="J42" s="83">
        <v>1</v>
      </c>
      <c r="K42" s="20">
        <f t="shared" si="0"/>
        <v>2</v>
      </c>
      <c r="L42" s="21" t="s">
        <v>24</v>
      </c>
      <c r="M42" s="22">
        <v>2</v>
      </c>
      <c r="N42" s="32">
        <f t="shared" si="4"/>
        <v>3</v>
      </c>
      <c r="O42" s="32">
        <f t="shared" si="5"/>
        <v>3</v>
      </c>
    </row>
    <row r="43" spans="1:15" s="3" customFormat="1" ht="40.5" customHeight="1">
      <c r="A43" s="95"/>
      <c r="B43" s="123"/>
      <c r="C43" s="82" t="s">
        <v>50</v>
      </c>
      <c r="D43" s="61"/>
      <c r="E43" s="61"/>
      <c r="F43" s="20"/>
      <c r="G43" s="21"/>
      <c r="H43" s="22"/>
      <c r="I43" s="110">
        <v>0.5</v>
      </c>
      <c r="J43" s="111"/>
      <c r="K43" s="20">
        <v>0.5</v>
      </c>
      <c r="L43" s="21" t="s">
        <v>24</v>
      </c>
      <c r="M43" s="22">
        <v>0.5</v>
      </c>
      <c r="N43" s="32">
        <f t="shared" si="4"/>
        <v>0.5</v>
      </c>
      <c r="O43" s="32">
        <f t="shared" si="5"/>
        <v>0.5</v>
      </c>
    </row>
    <row r="44" spans="1:15" s="3" customFormat="1" ht="20.25">
      <c r="A44" s="95"/>
      <c r="B44" s="106" t="s">
        <v>15</v>
      </c>
      <c r="C44" s="59" t="s">
        <v>45</v>
      </c>
      <c r="D44" s="41"/>
      <c r="E44" s="41"/>
      <c r="F44" s="20">
        <f>SUM(D44:D44:E44)</f>
        <v>0</v>
      </c>
      <c r="G44" s="21" t="s">
        <v>24</v>
      </c>
      <c r="H44" s="22">
        <v>0</v>
      </c>
      <c r="I44" s="108">
        <v>0.5</v>
      </c>
      <c r="J44" s="109"/>
      <c r="K44" s="20">
        <f t="shared" si="0"/>
        <v>0.5</v>
      </c>
      <c r="L44" s="21" t="s">
        <v>24</v>
      </c>
      <c r="M44" s="22">
        <v>0.5</v>
      </c>
      <c r="N44" s="32">
        <f t="shared" si="4"/>
        <v>0.5</v>
      </c>
      <c r="O44" s="32">
        <f t="shared" si="5"/>
        <v>0.5</v>
      </c>
    </row>
    <row r="45" spans="1:15" s="3" customFormat="1" ht="60" customHeight="1">
      <c r="A45" s="95"/>
      <c r="B45" s="106"/>
      <c r="C45" s="59" t="s">
        <v>51</v>
      </c>
      <c r="D45" s="41"/>
      <c r="E45" s="41"/>
      <c r="F45" s="20">
        <f>SUM(D45:D45:E45)</f>
        <v>0</v>
      </c>
      <c r="G45" s="21" t="s">
        <v>24</v>
      </c>
      <c r="H45" s="22">
        <v>0</v>
      </c>
      <c r="I45" s="108">
        <v>0.5</v>
      </c>
      <c r="J45" s="109"/>
      <c r="K45" s="20">
        <f t="shared" si="0"/>
        <v>0.5</v>
      </c>
      <c r="L45" s="21" t="s">
        <v>24</v>
      </c>
      <c r="M45" s="22">
        <v>0.5</v>
      </c>
      <c r="N45" s="32">
        <f t="shared" si="4"/>
        <v>0.5</v>
      </c>
      <c r="O45" s="32">
        <f t="shared" si="5"/>
        <v>0.5</v>
      </c>
    </row>
    <row r="46" spans="1:15" s="3" customFormat="1" ht="22.5" customHeight="1">
      <c r="A46" s="95"/>
      <c r="B46" s="107"/>
      <c r="C46" s="59" t="s">
        <v>55</v>
      </c>
      <c r="D46" s="112">
        <v>0.2</v>
      </c>
      <c r="E46" s="109"/>
      <c r="F46" s="20">
        <f>SUM(D46:D46:E46)</f>
        <v>0.2</v>
      </c>
      <c r="G46" s="21" t="s">
        <v>24</v>
      </c>
      <c r="H46" s="22">
        <v>0.2</v>
      </c>
      <c r="I46" s="44"/>
      <c r="J46" s="44"/>
      <c r="K46" s="20">
        <f t="shared" si="0"/>
        <v>0</v>
      </c>
      <c r="L46" s="21" t="s">
        <v>24</v>
      </c>
      <c r="M46" s="22">
        <v>0</v>
      </c>
      <c r="N46" s="32">
        <f t="shared" si="4"/>
        <v>0.2</v>
      </c>
      <c r="O46" s="32">
        <f t="shared" si="5"/>
        <v>0.2</v>
      </c>
    </row>
    <row r="47" spans="1:15" s="3" customFormat="1" ht="20.25">
      <c r="A47" s="95"/>
      <c r="B47" s="105" t="s">
        <v>7</v>
      </c>
      <c r="C47" s="59" t="s">
        <v>43</v>
      </c>
      <c r="D47" s="115">
        <v>0.5</v>
      </c>
      <c r="E47" s="116"/>
      <c r="F47" s="20">
        <f>SUM(D47:D47:E47)</f>
        <v>0.5</v>
      </c>
      <c r="G47" s="21" t="s">
        <v>24</v>
      </c>
      <c r="H47" s="22">
        <v>0.5</v>
      </c>
      <c r="I47" s="44"/>
      <c r="J47" s="44"/>
      <c r="K47" s="20">
        <f t="shared" si="0"/>
        <v>0</v>
      </c>
      <c r="L47" s="21" t="s">
        <v>24</v>
      </c>
      <c r="M47" s="22">
        <v>0</v>
      </c>
      <c r="N47" s="32">
        <f t="shared" si="4"/>
        <v>0.5</v>
      </c>
      <c r="O47" s="32">
        <f t="shared" si="5"/>
        <v>0.5</v>
      </c>
    </row>
    <row r="48" spans="1:15" s="3" customFormat="1" ht="21" customHeight="1">
      <c r="A48" s="95"/>
      <c r="B48" s="105"/>
      <c r="C48" s="59" t="s">
        <v>46</v>
      </c>
      <c r="D48" s="62"/>
      <c r="E48" s="62"/>
      <c r="F48" s="20">
        <f>SUM(D48:D48:E48)</f>
        <v>0</v>
      </c>
      <c r="G48" s="21" t="s">
        <v>24</v>
      </c>
      <c r="H48" s="22">
        <v>0</v>
      </c>
      <c r="I48" s="113">
        <v>0.5</v>
      </c>
      <c r="J48" s="114"/>
      <c r="K48" s="20">
        <f t="shared" si="0"/>
        <v>0.5</v>
      </c>
      <c r="L48" s="21" t="s">
        <v>24</v>
      </c>
      <c r="M48" s="22">
        <v>0.5</v>
      </c>
      <c r="N48" s="32">
        <f t="shared" si="4"/>
        <v>0.5</v>
      </c>
      <c r="O48" s="32">
        <f t="shared" si="5"/>
        <v>0.5</v>
      </c>
    </row>
    <row r="49" spans="1:15" s="3" customFormat="1" ht="23.25" customHeight="1">
      <c r="A49" s="95"/>
      <c r="B49" s="105"/>
      <c r="C49" s="59" t="s">
        <v>47</v>
      </c>
      <c r="D49" s="62"/>
      <c r="E49" s="62"/>
      <c r="F49" s="20">
        <f>SUM(D49:D49:E49)</f>
        <v>0</v>
      </c>
      <c r="G49" s="21" t="s">
        <v>24</v>
      </c>
      <c r="H49" s="22">
        <v>0</v>
      </c>
      <c r="I49" s="113">
        <v>1</v>
      </c>
      <c r="J49" s="114"/>
      <c r="K49" s="20">
        <f t="shared" si="0"/>
        <v>1</v>
      </c>
      <c r="L49" s="21" t="s">
        <v>24</v>
      </c>
      <c r="M49" s="22">
        <v>1</v>
      </c>
      <c r="N49" s="32">
        <f t="shared" si="4"/>
        <v>1</v>
      </c>
      <c r="O49" s="32">
        <f t="shared" si="5"/>
        <v>1</v>
      </c>
    </row>
    <row r="50" spans="1:15" s="3" customFormat="1" ht="20.25">
      <c r="A50" s="95"/>
      <c r="B50" s="47"/>
      <c r="C50" s="59" t="s">
        <v>54</v>
      </c>
      <c r="D50" s="86">
        <v>0.2</v>
      </c>
      <c r="E50" s="87"/>
      <c r="F50" s="20">
        <f>SUM(D50:D50:E50)</f>
        <v>0.2</v>
      </c>
      <c r="G50" s="21" t="s">
        <v>24</v>
      </c>
      <c r="H50" s="22">
        <v>0.2</v>
      </c>
      <c r="I50" s="86">
        <v>0.8</v>
      </c>
      <c r="J50" s="87"/>
      <c r="K50" s="20">
        <f t="shared" si="0"/>
        <v>0.8</v>
      </c>
      <c r="L50" s="21" t="s">
        <v>24</v>
      </c>
      <c r="M50" s="22">
        <v>0.8</v>
      </c>
      <c r="N50" s="32">
        <f t="shared" si="4"/>
        <v>1</v>
      </c>
      <c r="O50" s="32">
        <f t="shared" si="5"/>
        <v>1</v>
      </c>
    </row>
    <row r="51" spans="1:15" s="6" customFormat="1" ht="15.75">
      <c r="A51" s="96"/>
      <c r="B51" s="89" t="s">
        <v>36</v>
      </c>
      <c r="C51" s="90"/>
      <c r="D51" s="66">
        <v>1.45</v>
      </c>
      <c r="E51" s="66">
        <v>1.45</v>
      </c>
      <c r="F51" s="64">
        <f>SUM(D51:E51)</f>
        <v>2.9</v>
      </c>
      <c r="G51" s="78" t="s">
        <v>24</v>
      </c>
      <c r="H51" s="60">
        <f>SUM(H38:H50)</f>
        <v>2.9000000000000004</v>
      </c>
      <c r="I51" s="66">
        <v>3.85</v>
      </c>
      <c r="J51" s="66">
        <v>3.85</v>
      </c>
      <c r="K51" s="64">
        <f t="shared" si="0"/>
        <v>7.7</v>
      </c>
      <c r="L51" s="78" t="s">
        <v>24</v>
      </c>
      <c r="M51" s="78">
        <f>SUM(M38:M50)</f>
        <v>7.7</v>
      </c>
      <c r="N51" s="32">
        <f t="shared" si="4"/>
        <v>10.6</v>
      </c>
      <c r="O51" s="32">
        <f t="shared" si="5"/>
        <v>10.600000000000001</v>
      </c>
    </row>
    <row r="52" spans="1:15" s="4" customFormat="1" ht="15.75">
      <c r="A52" s="91" t="s">
        <v>56</v>
      </c>
      <c r="B52" s="92"/>
      <c r="C52" s="93"/>
      <c r="D52" s="71">
        <v>36</v>
      </c>
      <c r="E52" s="71">
        <v>36</v>
      </c>
      <c r="F52" s="72">
        <f>SUM(D52:D52:E52)</f>
        <v>72</v>
      </c>
      <c r="G52" s="73" t="s">
        <v>24</v>
      </c>
      <c r="H52" s="74"/>
      <c r="I52" s="75">
        <v>36</v>
      </c>
      <c r="J52" s="75">
        <v>36</v>
      </c>
      <c r="K52" s="72">
        <f>SUM(I52:J52)</f>
        <v>72</v>
      </c>
      <c r="L52" s="76" t="s">
        <v>24</v>
      </c>
      <c r="M52" s="74"/>
      <c r="N52" s="32">
        <f t="shared" si="4"/>
        <v>144</v>
      </c>
      <c r="O52" s="32">
        <f t="shared" si="5"/>
        <v>0</v>
      </c>
    </row>
    <row r="53" spans="1:15" s="4" customFormat="1" ht="15.75">
      <c r="A53" s="88" t="s">
        <v>0</v>
      </c>
      <c r="B53" s="88"/>
      <c r="C53" s="88"/>
      <c r="D53" s="77">
        <v>36.95</v>
      </c>
      <c r="E53" s="77">
        <v>36.95</v>
      </c>
      <c r="F53" s="72">
        <f>SUM(D53:D53:E53)</f>
        <v>73.9</v>
      </c>
      <c r="G53" s="79" t="s">
        <v>24</v>
      </c>
      <c r="H53" s="80"/>
      <c r="I53" s="77">
        <v>38.95</v>
      </c>
      <c r="J53" s="77">
        <v>38.95</v>
      </c>
      <c r="K53" s="72">
        <f>SUM(I53:J53)</f>
        <v>77.9</v>
      </c>
      <c r="L53" s="79" t="s">
        <v>24</v>
      </c>
      <c r="M53" s="80"/>
      <c r="N53" s="32">
        <f t="shared" si="4"/>
        <v>151.8</v>
      </c>
      <c r="O53" s="32">
        <f t="shared" si="5"/>
        <v>0</v>
      </c>
    </row>
    <row r="54" spans="1:15" s="12" customFormat="1" ht="15.75">
      <c r="A54" s="88" t="s">
        <v>1</v>
      </c>
      <c r="B54" s="88"/>
      <c r="C54" s="88"/>
      <c r="D54" s="45"/>
      <c r="E54" s="45"/>
      <c r="F54" s="20"/>
      <c r="G54" s="76" t="s">
        <v>24</v>
      </c>
      <c r="H54" s="81">
        <f>H24+H28+H36+H51</f>
        <v>75.9</v>
      </c>
      <c r="I54" s="34"/>
      <c r="J54" s="34"/>
      <c r="K54" s="20"/>
      <c r="L54" s="85" t="s">
        <v>24</v>
      </c>
      <c r="M54" s="80">
        <f>M51+M37</f>
        <v>77.9</v>
      </c>
      <c r="N54" s="40"/>
      <c r="O54" s="32">
        <f t="shared" si="5"/>
        <v>153.8</v>
      </c>
    </row>
    <row r="55" spans="1:15" s="3" customFormat="1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7"/>
      <c r="O55" s="15"/>
    </row>
    <row r="56" spans="1:15" s="3" customFormat="1" ht="18.75">
      <c r="A56" s="15"/>
      <c r="B56" s="35" t="s">
        <v>41</v>
      </c>
      <c r="C56" s="35"/>
      <c r="D56" s="15"/>
      <c r="E56" s="15"/>
      <c r="F56" s="15"/>
      <c r="G56" s="15"/>
      <c r="H56" s="36"/>
      <c r="I56" s="37"/>
      <c r="J56" s="37"/>
      <c r="K56" s="37"/>
      <c r="L56" s="37"/>
      <c r="M56" s="36"/>
      <c r="N56" s="38"/>
      <c r="O56" s="36"/>
    </row>
    <row r="57" spans="1:15" s="3" customFormat="1" ht="18.75">
      <c r="A57" s="15"/>
      <c r="B57" s="35" t="s">
        <v>64</v>
      </c>
      <c r="C57" s="35"/>
      <c r="D57" s="15"/>
      <c r="E57" s="15"/>
      <c r="F57" s="15"/>
      <c r="G57" s="15"/>
      <c r="H57" s="36"/>
      <c r="I57" s="37"/>
      <c r="J57" s="37"/>
      <c r="K57" s="37"/>
      <c r="L57" s="37"/>
      <c r="M57" s="36"/>
      <c r="N57" s="38"/>
      <c r="O57" s="36"/>
    </row>
    <row r="58" spans="1:15" s="3" customFormat="1" ht="18.75">
      <c r="A58" s="15"/>
      <c r="B58" s="35" t="s">
        <v>65</v>
      </c>
      <c r="C58" s="35"/>
      <c r="D58" s="15"/>
      <c r="E58" s="15"/>
      <c r="F58" s="15"/>
      <c r="G58" s="15"/>
      <c r="H58" s="36"/>
      <c r="I58" s="37"/>
      <c r="J58" s="37"/>
      <c r="K58" s="37"/>
      <c r="L58" s="37"/>
      <c r="M58" s="36"/>
      <c r="N58" s="38"/>
      <c r="O58" s="36"/>
    </row>
    <row r="59" spans="1:15" s="3" customFormat="1" ht="15.75">
      <c r="A59" s="15"/>
      <c r="B59" s="15"/>
      <c r="C59" s="15"/>
      <c r="D59" s="15"/>
      <c r="E59" s="15"/>
      <c r="F59" s="15"/>
      <c r="G59" s="15"/>
      <c r="H59" s="36"/>
      <c r="I59" s="37"/>
      <c r="J59" s="37"/>
      <c r="K59" s="37"/>
      <c r="L59" s="37"/>
      <c r="M59" s="36"/>
      <c r="N59" s="38"/>
      <c r="O59" s="36"/>
    </row>
    <row r="60" ht="15">
      <c r="C60" s="14"/>
    </row>
    <row r="61" ht="15">
      <c r="I61">
        <v>8.9</v>
      </c>
    </row>
    <row r="74" ht="27" customHeight="1">
      <c r="C74" s="13"/>
    </row>
    <row r="75" ht="25.5" customHeight="1">
      <c r="C75" s="13"/>
    </row>
  </sheetData>
  <sheetProtection/>
  <mergeCells count="46">
    <mergeCell ref="D42:E42"/>
    <mergeCell ref="D50:E50"/>
    <mergeCell ref="B8:B10"/>
    <mergeCell ref="B11:B12"/>
    <mergeCell ref="B14:B16"/>
    <mergeCell ref="I49:J49"/>
    <mergeCell ref="B22:B23"/>
    <mergeCell ref="B24:C24"/>
    <mergeCell ref="A1:O1"/>
    <mergeCell ref="A2:O2"/>
    <mergeCell ref="A3:O3"/>
    <mergeCell ref="D6:E6"/>
    <mergeCell ref="A4:O4"/>
    <mergeCell ref="F6:H7"/>
    <mergeCell ref="A6:A7"/>
    <mergeCell ref="K6:M7"/>
    <mergeCell ref="I6:J6"/>
    <mergeCell ref="B29:B30"/>
    <mergeCell ref="B36:C36"/>
    <mergeCell ref="B42:B43"/>
    <mergeCell ref="A25:A28"/>
    <mergeCell ref="B28:C28"/>
    <mergeCell ref="B6:B7"/>
    <mergeCell ref="C6:C7"/>
    <mergeCell ref="A8:A24"/>
    <mergeCell ref="B17:B19"/>
    <mergeCell ref="A29:A37"/>
    <mergeCell ref="B31:B34"/>
    <mergeCell ref="B47:B49"/>
    <mergeCell ref="B44:B46"/>
    <mergeCell ref="I44:J44"/>
    <mergeCell ref="I43:J43"/>
    <mergeCell ref="D46:E46"/>
    <mergeCell ref="I45:J45"/>
    <mergeCell ref="I48:J48"/>
    <mergeCell ref="D47:E47"/>
    <mergeCell ref="I50:J50"/>
    <mergeCell ref="A54:C54"/>
    <mergeCell ref="B51:C51"/>
    <mergeCell ref="A53:C53"/>
    <mergeCell ref="A52:C52"/>
    <mergeCell ref="A38:A51"/>
    <mergeCell ref="B38:B41"/>
    <mergeCell ref="I40:J40"/>
    <mergeCell ref="I39:J39"/>
    <mergeCell ref="D38:E38"/>
  </mergeCells>
  <printOptions/>
  <pageMargins left="1.1811023622047245" right="0.1968503937007874" top="0.3937007874015748" bottom="0.3937007874015748" header="0.5118110236220472" footer="0.5118110236220472"/>
  <pageSetup fitToHeight="2" horizontalDpi="600" verticalDpi="600" orientation="landscape" paperSize="9" scale="49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2014-09-03T08:13:50Z</cp:lastPrinted>
  <dcterms:created xsi:type="dcterms:W3CDTF">2009-05-15T12:27:12Z</dcterms:created>
  <dcterms:modified xsi:type="dcterms:W3CDTF">2015-07-18T10:31:11Z</dcterms:modified>
  <cp:category/>
  <cp:version/>
  <cp:contentType/>
  <cp:contentStatus/>
</cp:coreProperties>
</file>