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645" windowHeight="11565" firstSheet="3" activeTab="3"/>
  </bookViews>
  <sheets>
    <sheet name="Лист1" sheetId="1" state="hidden" r:id="rId1"/>
    <sheet name="Лист2" sheetId="2" state="hidden" r:id="rId2"/>
    <sheet name="Лист3" sheetId="3" state="hidden" r:id="rId3"/>
    <sheet name="10-11 " sheetId="4" r:id="rId4"/>
  </sheets>
  <definedNames>
    <definedName name="а1" localSheetId="3">'10-11 '!$A$6490</definedName>
    <definedName name="а1">#REF!</definedName>
  </definedNames>
  <calcPr fullCalcOnLoad="1"/>
</workbook>
</file>

<file path=xl/sharedStrings.xml><?xml version="1.0" encoding="utf-8"?>
<sst xmlns="http://schemas.openxmlformats.org/spreadsheetml/2006/main" count="215" uniqueCount="78">
  <si>
    <t>Итого суммарное количество часов</t>
  </si>
  <si>
    <t>С учетом деления на группы</t>
  </si>
  <si>
    <t>Предельно допустимая аудиторная учебная нагрузка 1 ученика</t>
  </si>
  <si>
    <t>Учебные предметы</t>
  </si>
  <si>
    <t>Количество часов в неделю</t>
  </si>
  <si>
    <t>Филология</t>
  </si>
  <si>
    <t>Математика</t>
  </si>
  <si>
    <t>Информатика и ИКТ</t>
  </si>
  <si>
    <t>Обшествознание</t>
  </si>
  <si>
    <t>Естествознание</t>
  </si>
  <si>
    <t>Физическая культура</t>
  </si>
  <si>
    <t>Итого</t>
  </si>
  <si>
    <t>Русский язык</t>
  </si>
  <si>
    <t>Литература</t>
  </si>
  <si>
    <t>История</t>
  </si>
  <si>
    <t>Экономика</t>
  </si>
  <si>
    <t>Обществознание</t>
  </si>
  <si>
    <t>География</t>
  </si>
  <si>
    <t>Физика</t>
  </si>
  <si>
    <t>Химия</t>
  </si>
  <si>
    <t>Физическая культура.</t>
  </si>
  <si>
    <t>ОБЖ</t>
  </si>
  <si>
    <t>10а</t>
  </si>
  <si>
    <t>физико-химический</t>
  </si>
  <si>
    <t>10б</t>
  </si>
  <si>
    <t>социально-экономический</t>
  </si>
  <si>
    <t>11а</t>
  </si>
  <si>
    <t>11б</t>
  </si>
  <si>
    <t>суммарное количество часов по параллели/ с учетом деления на группы</t>
  </si>
  <si>
    <t>/</t>
  </si>
  <si>
    <t>Всего по ступени</t>
  </si>
  <si>
    <t>Основы конструктивного общения (с/к,34 ч)</t>
  </si>
  <si>
    <t>Этика и психология семейной жизни (с/к,34 ч)</t>
  </si>
  <si>
    <t xml:space="preserve">Информатика </t>
  </si>
  <si>
    <t>Учебный план</t>
  </si>
  <si>
    <t>г. Саянск</t>
  </si>
  <si>
    <t>ИТОГО инвариант</t>
  </si>
  <si>
    <t xml:space="preserve">Обществознание </t>
  </si>
  <si>
    <t xml:space="preserve">Регион. комп. </t>
  </si>
  <si>
    <t>ИТОГО вариативная часть</t>
  </si>
  <si>
    <t>Инвариантный компонент</t>
  </si>
  <si>
    <t>Предметные области</t>
  </si>
  <si>
    <t>Компонент  ОУ</t>
  </si>
  <si>
    <t>Ответственные за разработку учебного плана:</t>
  </si>
  <si>
    <t xml:space="preserve">Философия (с/к , 34ч)  </t>
  </si>
  <si>
    <t xml:space="preserve">Решение нестандартных задач по физике (с/к, 34ч)   </t>
  </si>
  <si>
    <t xml:space="preserve">Естествознание </t>
  </si>
  <si>
    <t>Решение нестандартных задач по математике (с/к,34 ч)</t>
  </si>
  <si>
    <t>Решение нестандартных задач по химии (с/к 34ч)</t>
  </si>
  <si>
    <t>Основы менеджмента  (с/к 34ч)</t>
  </si>
  <si>
    <t>Почему мы не похожи друг на друга (с/к 34ч)</t>
  </si>
  <si>
    <t xml:space="preserve">Профильные предметы </t>
  </si>
  <si>
    <t xml:space="preserve">Математика </t>
  </si>
  <si>
    <t>Право</t>
  </si>
  <si>
    <t xml:space="preserve">Физика </t>
  </si>
  <si>
    <t>Биология</t>
  </si>
  <si>
    <t xml:space="preserve">Базовые учебные предметы </t>
  </si>
  <si>
    <t>Искусство</t>
  </si>
  <si>
    <t>Путь к успеху (с/к 17ч)</t>
  </si>
  <si>
    <t>Культура русского народа (с/к 34ч)</t>
  </si>
  <si>
    <t>Инофрматика</t>
  </si>
  <si>
    <t>Анализ информации на примере истории общественных движений в Сибири (с/к, 17ч)</t>
  </si>
  <si>
    <t>Основы химического анализа )с/к, 34 ч.)</t>
  </si>
  <si>
    <t xml:space="preserve">Информационная безопасность личности и проблемы виртуальных сообществ (с/к 17ч)   </t>
  </si>
  <si>
    <t>Программирование (с/к, 34 с.)</t>
  </si>
  <si>
    <t>Все цвета, кроме черного (с/к, 0,8ч)</t>
  </si>
  <si>
    <t>Физическая культура (СМГ, 34ч)</t>
  </si>
  <si>
    <t>Иностранный язык (англ,нем)</t>
  </si>
  <si>
    <t>муниципального общеобразовательного учреждения "Гимназия имени  В.А. Надькина "</t>
  </si>
  <si>
    <t>Шайтанова О.И.</t>
  </si>
  <si>
    <t xml:space="preserve"> Никитюк Т.В.</t>
  </si>
  <si>
    <t>на 2015 -2016 учебный год (профильные классы)</t>
  </si>
  <si>
    <t>На перекрестках физики и химиии</t>
  </si>
  <si>
    <t>Живой организм (с/к 34 ч)</t>
  </si>
  <si>
    <t>Слово. Образ. Смысл. (с/к 34ч)</t>
  </si>
  <si>
    <t>Замечательные неравенства (с/к 34ч)</t>
  </si>
  <si>
    <t>Компонент образовательного учреждения (занятия по выбору)</t>
  </si>
  <si>
    <t>Практическая стилистика (с/к, 68ч)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</si>
</sst>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20"/>
      <name val="Times New Roman"/>
      <family val="1"/>
    </font>
    <font>
      <b/>
      <sz val="18"/>
      <name val="Times New Roman"/>
      <family val="1"/>
    </font>
    <font>
      <b/>
      <sz val="18"/>
      <name val="Arial Cyr"/>
      <family val="0"/>
    </font>
    <font>
      <sz val="1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b/>
      <sz val="12"/>
      <color rgb="FFFF0000"/>
      <name val="Arial Cyr"/>
      <family val="0"/>
    </font>
    <font>
      <b/>
      <sz val="10"/>
      <color theme="1"/>
      <name val="Arial Cyr"/>
      <family val="0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sz val="10"/>
      <color theme="1"/>
      <name val="Arial Cyr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2" fontId="57" fillId="0" borderId="10" xfId="0" applyNumberFormat="1" applyFont="1" applyBorder="1" applyAlignment="1">
      <alignment horizontal="center" vertical="center"/>
    </xf>
    <xf numFmtId="2" fontId="58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33" borderId="13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5" fillId="33" borderId="14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2" fontId="6" fillId="34" borderId="13" xfId="0" applyNumberFormat="1" applyFont="1" applyFill="1" applyBorder="1" applyAlignment="1">
      <alignment horizontal="center" vertical="center"/>
    </xf>
    <xf numFmtId="2" fontId="5" fillId="34" borderId="11" xfId="0" applyNumberFormat="1" applyFont="1" applyFill="1" applyBorder="1" applyAlignment="1">
      <alignment horizontal="center" vertical="center"/>
    </xf>
    <xf numFmtId="2" fontId="6" fillId="34" borderId="14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/>
    </xf>
    <xf numFmtId="0" fontId="61" fillId="0" borderId="12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61" fillId="34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/>
    </xf>
    <xf numFmtId="0" fontId="0" fillId="0" borderId="0" xfId="0" applyFont="1" applyAlignment="1">
      <alignment/>
    </xf>
    <xf numFmtId="2" fontId="5" fillId="35" borderId="14" xfId="0" applyNumberFormat="1" applyFont="1" applyFill="1" applyBorder="1" applyAlignment="1">
      <alignment horizontal="center" vertical="center"/>
    </xf>
    <xf numFmtId="2" fontId="6" fillId="36" borderId="10" xfId="0" applyNumberFormat="1" applyFont="1" applyFill="1" applyBorder="1" applyAlignment="1">
      <alignment horizontal="center" vertical="center"/>
    </xf>
    <xf numFmtId="2" fontId="57" fillId="0" borderId="10" xfId="0" applyNumberFormat="1" applyFont="1" applyFill="1" applyBorder="1" applyAlignment="1">
      <alignment horizontal="center" vertical="center"/>
    </xf>
    <xf numFmtId="2" fontId="58" fillId="36" borderId="10" xfId="0" applyNumberFormat="1" applyFont="1" applyFill="1" applyBorder="1" applyAlignment="1">
      <alignment horizontal="center" vertical="center"/>
    </xf>
    <xf numFmtId="2" fontId="57" fillId="37" borderId="10" xfId="0" applyNumberFormat="1" applyFont="1" applyFill="1" applyBorder="1" applyAlignment="1">
      <alignment horizontal="center" vertical="center"/>
    </xf>
    <xf numFmtId="2" fontId="58" fillId="33" borderId="15" xfId="0" applyNumberFormat="1" applyFont="1" applyFill="1" applyBorder="1" applyAlignment="1">
      <alignment horizontal="center" vertical="center"/>
    </xf>
    <xf numFmtId="2" fontId="58" fillId="36" borderId="16" xfId="0" applyNumberFormat="1" applyFont="1" applyFill="1" applyBorder="1" applyAlignment="1">
      <alignment horizontal="center" vertical="center"/>
    </xf>
    <xf numFmtId="2" fontId="58" fillId="0" borderId="14" xfId="0" applyNumberFormat="1" applyFont="1" applyFill="1" applyBorder="1" applyAlignment="1">
      <alignment horizontal="center" vertical="center"/>
    </xf>
    <xf numFmtId="2" fontId="58" fillId="36" borderId="10" xfId="0" applyNumberFormat="1" applyFont="1" applyFill="1" applyBorder="1" applyAlignment="1">
      <alignment/>
    </xf>
    <xf numFmtId="2" fontId="58" fillId="37" borderId="11" xfId="0" applyNumberFormat="1" applyFont="1" applyFill="1" applyBorder="1" applyAlignment="1">
      <alignment horizontal="center" vertical="center"/>
    </xf>
    <xf numFmtId="2" fontId="5" fillId="38" borderId="13" xfId="0" applyNumberFormat="1" applyFont="1" applyFill="1" applyBorder="1" applyAlignment="1">
      <alignment horizontal="center" vertical="center"/>
    </xf>
    <xf numFmtId="2" fontId="6" fillId="38" borderId="10" xfId="0" applyNumberFormat="1" applyFont="1" applyFill="1" applyBorder="1" applyAlignment="1">
      <alignment horizontal="center" vertical="center"/>
    </xf>
    <xf numFmtId="2" fontId="5" fillId="33" borderId="17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2" fontId="6" fillId="0" borderId="16" xfId="0" applyNumberFormat="1" applyFont="1" applyFill="1" applyBorder="1" applyAlignment="1">
      <alignment horizontal="center" vertical="center"/>
    </xf>
    <xf numFmtId="2" fontId="6" fillId="33" borderId="18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35" borderId="13" xfId="0" applyNumberFormat="1" applyFont="1" applyFill="1" applyBorder="1" applyAlignment="1">
      <alignment horizontal="center" vertical="center"/>
    </xf>
    <xf numFmtId="2" fontId="6" fillId="33" borderId="14" xfId="0" applyNumberFormat="1" applyFont="1" applyFill="1" applyBorder="1" applyAlignment="1">
      <alignment horizontal="center" vertical="center"/>
    </xf>
    <xf numFmtId="16" fontId="5" fillId="0" borderId="0" xfId="0" applyNumberFormat="1" applyFont="1" applyAlignment="1">
      <alignment/>
    </xf>
    <xf numFmtId="2" fontId="5" fillId="35" borderId="17" xfId="0" applyNumberFormat="1" applyFont="1" applyFill="1" applyBorder="1" applyAlignment="1">
      <alignment horizontal="center" vertical="center"/>
    </xf>
    <xf numFmtId="2" fontId="6" fillId="37" borderId="13" xfId="0" applyNumberFormat="1" applyFont="1" applyFill="1" applyBorder="1" applyAlignment="1">
      <alignment horizontal="center" vertical="center"/>
    </xf>
    <xf numFmtId="2" fontId="6" fillId="39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58" fillId="40" borderId="14" xfId="0" applyFont="1" applyFill="1" applyBorder="1" applyAlignment="1">
      <alignment vertical="center"/>
    </xf>
    <xf numFmtId="2" fontId="57" fillId="37" borderId="14" xfId="0" applyNumberFormat="1" applyFont="1" applyFill="1" applyBorder="1" applyAlignment="1">
      <alignment horizontal="center" vertical="center"/>
    </xf>
    <xf numFmtId="2" fontId="57" fillId="41" borderId="14" xfId="0" applyNumberFormat="1" applyFont="1" applyFill="1" applyBorder="1" applyAlignment="1">
      <alignment horizontal="center" vertical="center"/>
    </xf>
    <xf numFmtId="2" fontId="6" fillId="38" borderId="14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2" fontId="5" fillId="37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2" fontId="5" fillId="33" borderId="19" xfId="0" applyNumberFormat="1" applyFont="1" applyFill="1" applyBorder="1" applyAlignment="1">
      <alignment horizontal="center" vertical="center"/>
    </xf>
    <xf numFmtId="2" fontId="6" fillId="34" borderId="11" xfId="0" applyNumberFormat="1" applyFont="1" applyFill="1" applyBorder="1" applyAlignment="1">
      <alignment horizontal="center" vertical="center"/>
    </xf>
    <xf numFmtId="0" fontId="6" fillId="40" borderId="13" xfId="0" applyFont="1" applyFill="1" applyBorder="1" applyAlignment="1">
      <alignment vertical="center"/>
    </xf>
    <xf numFmtId="2" fontId="6" fillId="40" borderId="10" xfId="0" applyNumberFormat="1" applyFont="1" applyFill="1" applyBorder="1" applyAlignment="1">
      <alignment horizontal="center" vertical="center"/>
    </xf>
    <xf numFmtId="2" fontId="6" fillId="40" borderId="13" xfId="0" applyNumberFormat="1" applyFont="1" applyFill="1" applyBorder="1" applyAlignment="1">
      <alignment horizontal="center" vertical="center"/>
    </xf>
    <xf numFmtId="2" fontId="5" fillId="40" borderId="17" xfId="0" applyNumberFormat="1" applyFont="1" applyFill="1" applyBorder="1" applyAlignment="1">
      <alignment horizontal="center" vertical="center"/>
    </xf>
    <xf numFmtId="2" fontId="6" fillId="40" borderId="14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2" fontId="6" fillId="38" borderId="11" xfId="0" applyNumberFormat="1" applyFont="1" applyFill="1" applyBorder="1" applyAlignment="1">
      <alignment horizontal="center" vertical="center"/>
    </xf>
    <xf numFmtId="2" fontId="5" fillId="38" borderId="17" xfId="0" applyNumberFormat="1" applyFont="1" applyFill="1" applyBorder="1" applyAlignment="1">
      <alignment horizontal="center" vertical="center"/>
    </xf>
    <xf numFmtId="2" fontId="5" fillId="42" borderId="10" xfId="0" applyNumberFormat="1" applyFont="1" applyFill="1" applyBorder="1" applyAlignment="1">
      <alignment horizontal="center" vertical="center"/>
    </xf>
    <xf numFmtId="2" fontId="5" fillId="43" borderId="14" xfId="0" applyNumberFormat="1" applyFont="1" applyFill="1" applyBorder="1" applyAlignment="1">
      <alignment horizontal="center" vertical="center"/>
    </xf>
    <xf numFmtId="2" fontId="5" fillId="4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2" fontId="5" fillId="41" borderId="14" xfId="0" applyNumberFormat="1" applyFont="1" applyFill="1" applyBorder="1" applyAlignment="1">
      <alignment horizontal="center" vertical="center"/>
    </xf>
    <xf numFmtId="2" fontId="5" fillId="44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left" vertical="center" wrapText="1"/>
    </xf>
    <xf numFmtId="2" fontId="5" fillId="45" borderId="10" xfId="0" applyNumberFormat="1" applyFont="1" applyFill="1" applyBorder="1" applyAlignment="1">
      <alignment horizontal="center" vertical="center"/>
    </xf>
    <xf numFmtId="0" fontId="6" fillId="46" borderId="10" xfId="0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horizontal="left" vertical="center" wrapText="1"/>
    </xf>
    <xf numFmtId="2" fontId="5" fillId="40" borderId="11" xfId="0" applyNumberFormat="1" applyFont="1" applyFill="1" applyBorder="1" applyAlignment="1">
      <alignment horizontal="center" vertical="center"/>
    </xf>
    <xf numFmtId="2" fontId="6" fillId="40" borderId="11" xfId="0" applyNumberFormat="1" applyFont="1" applyFill="1" applyBorder="1" applyAlignment="1">
      <alignment horizontal="center" vertical="center"/>
    </xf>
    <xf numFmtId="0" fontId="7" fillId="47" borderId="2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6" fillId="0" borderId="12" xfId="0" applyFont="1" applyBorder="1" applyAlignment="1">
      <alignment horizontal="center" vertical="center" textRotation="90"/>
    </xf>
    <xf numFmtId="0" fontId="6" fillId="0" borderId="23" xfId="0" applyFont="1" applyBorder="1" applyAlignment="1">
      <alignment horizontal="center" vertical="center" textRotation="90"/>
    </xf>
    <xf numFmtId="0" fontId="6" fillId="0" borderId="16" xfId="0" applyFont="1" applyBorder="1" applyAlignment="1">
      <alignment horizontal="center" vertical="center" textRotation="90"/>
    </xf>
    <xf numFmtId="0" fontId="61" fillId="37" borderId="13" xfId="0" applyFont="1" applyFill="1" applyBorder="1" applyAlignment="1">
      <alignment horizontal="left" vertical="center"/>
    </xf>
    <xf numFmtId="0" fontId="62" fillId="37" borderId="11" xfId="0" applyFont="1" applyFill="1" applyBorder="1" applyAlignment="1">
      <alignment horizontal="left" vertical="center"/>
    </xf>
    <xf numFmtId="0" fontId="62" fillId="37" borderId="14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9" fillId="37" borderId="0" xfId="0" applyFont="1" applyFill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6" fillId="0" borderId="10" xfId="0" applyFont="1" applyFill="1" applyBorder="1" applyAlignment="1">
      <alignment vertical="center"/>
    </xf>
    <xf numFmtId="0" fontId="61" fillId="34" borderId="13" xfId="0" applyFont="1" applyFill="1" applyBorder="1" applyAlignment="1">
      <alignment vertical="center"/>
    </xf>
    <xf numFmtId="0" fontId="61" fillId="34" borderId="14" xfId="0" applyFont="1" applyFill="1" applyBorder="1" applyAlignment="1">
      <alignment vertical="center"/>
    </xf>
    <xf numFmtId="0" fontId="6" fillId="34" borderId="13" xfId="0" applyFont="1" applyFill="1" applyBorder="1" applyAlignment="1">
      <alignment vertical="center"/>
    </xf>
    <xf numFmtId="0" fontId="6" fillId="34" borderId="14" xfId="0" applyFont="1" applyFill="1" applyBorder="1" applyAlignment="1">
      <alignment vertical="center"/>
    </xf>
    <xf numFmtId="0" fontId="7" fillId="45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2" fontId="5" fillId="48" borderId="13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" fontId="5" fillId="46" borderId="13" xfId="0" applyNumberFormat="1" applyFont="1" applyFill="1" applyBorder="1" applyAlignment="1">
      <alignment horizontal="center" vertical="center"/>
    </xf>
    <xf numFmtId="2" fontId="5" fillId="46" borderId="14" xfId="0" applyNumberFormat="1" applyFont="1" applyFill="1" applyBorder="1" applyAlignment="1">
      <alignment horizontal="center" vertical="center"/>
    </xf>
    <xf numFmtId="0" fontId="0" fillId="48" borderId="14" xfId="0" applyFont="1" applyFill="1" applyBorder="1" applyAlignment="1">
      <alignment horizontal="center" vertical="center"/>
    </xf>
    <xf numFmtId="2" fontId="5" fillId="13" borderId="13" xfId="0" applyNumberFormat="1" applyFont="1" applyFill="1" applyBorder="1" applyAlignment="1">
      <alignment horizontal="center" vertical="center"/>
    </xf>
    <xf numFmtId="0" fontId="0" fillId="13" borderId="14" xfId="0" applyFont="1" applyFill="1" applyBorder="1" applyAlignment="1">
      <alignment horizontal="center" vertical="center"/>
    </xf>
    <xf numFmtId="0" fontId="0" fillId="46" borderId="14" xfId="0" applyFont="1" applyFill="1" applyBorder="1" applyAlignment="1">
      <alignment horizontal="center" vertical="center"/>
    </xf>
    <xf numFmtId="2" fontId="5" fillId="43" borderId="13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47" borderId="13" xfId="0" applyNumberFormat="1" applyFont="1" applyFill="1" applyBorder="1" applyAlignment="1">
      <alignment horizontal="center" vertical="center"/>
    </xf>
    <xf numFmtId="0" fontId="0" fillId="47" borderId="14" xfId="0" applyFont="1" applyFill="1" applyBorder="1" applyAlignment="1">
      <alignment horizontal="center" vertical="center"/>
    </xf>
    <xf numFmtId="0" fontId="6" fillId="43" borderId="13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textRotation="90"/>
    </xf>
    <xf numFmtId="0" fontId="8" fillId="0" borderId="23" xfId="0" applyFont="1" applyBorder="1" applyAlignment="1">
      <alignment horizontal="center" vertical="center" textRotation="90"/>
    </xf>
    <xf numFmtId="0" fontId="8" fillId="0" borderId="16" xfId="0" applyFont="1" applyBorder="1" applyAlignment="1">
      <alignment horizontal="center" vertical="center" textRotation="90"/>
    </xf>
    <xf numFmtId="0" fontId="7" fillId="42" borderId="12" xfId="0" applyFont="1" applyFill="1" applyBorder="1" applyAlignment="1">
      <alignment horizontal="center" vertical="center"/>
    </xf>
    <xf numFmtId="0" fontId="7" fillId="42" borderId="16" xfId="0" applyFont="1" applyFill="1" applyBorder="1" applyAlignment="1">
      <alignment horizontal="center" vertical="center"/>
    </xf>
    <xf numFmtId="2" fontId="5" fillId="42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44" borderId="20" xfId="0" applyFont="1" applyFill="1" applyBorder="1" applyAlignment="1">
      <alignment horizontal="center" vertical="center"/>
    </xf>
    <xf numFmtId="0" fontId="6" fillId="44" borderId="2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/>
    </xf>
    <xf numFmtId="0" fontId="0" fillId="0" borderId="16" xfId="0" applyFont="1" applyBorder="1" applyAlignment="1">
      <alignment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23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40" borderId="13" xfId="0" applyFont="1" applyFill="1" applyBorder="1" applyAlignment="1">
      <alignment vertical="center"/>
    </xf>
    <xf numFmtId="0" fontId="6" fillId="40" borderId="14" xfId="0" applyFont="1" applyFill="1" applyBorder="1" applyAlignment="1">
      <alignment vertical="center"/>
    </xf>
    <xf numFmtId="0" fontId="61" fillId="0" borderId="12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0" sqref="F2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C102"/>
  <sheetViews>
    <sheetView tabSelected="1" zoomScale="60" zoomScaleNormal="60" zoomScaleSheetLayoutView="75" zoomScalePageLayoutView="0" workbookViewId="0" topLeftCell="A43">
      <selection activeCell="Q64" sqref="Q64"/>
    </sheetView>
  </sheetViews>
  <sheetFormatPr defaultColWidth="9.00390625" defaultRowHeight="19.5" customHeight="1"/>
  <cols>
    <col min="1" max="1" width="11.25390625" style="31" customWidth="1"/>
    <col min="2" max="2" width="28.25390625" style="0" customWidth="1"/>
    <col min="3" max="3" width="57.25390625" style="0" customWidth="1"/>
    <col min="4" max="4" width="15.875" style="0" customWidth="1"/>
    <col min="5" max="5" width="14.00390625" style="0" customWidth="1"/>
    <col min="7" max="7" width="1.75390625" style="0" customWidth="1"/>
    <col min="8" max="8" width="9.00390625" style="0" customWidth="1"/>
    <col min="9" max="9" width="15.875" style="0" customWidth="1"/>
    <col min="10" max="10" width="13.125" style="0" customWidth="1"/>
    <col min="11" max="11" width="9.75390625" style="0" customWidth="1"/>
    <col min="12" max="12" width="3.625" style="0" customWidth="1"/>
    <col min="13" max="13" width="8.625" style="0" customWidth="1"/>
    <col min="14" max="14" width="12.75390625" style="1" customWidth="1"/>
    <col min="15" max="15" width="13.125" style="0" customWidth="1"/>
  </cols>
  <sheetData>
    <row r="1" s="7" customFormat="1" ht="19.5" customHeight="1"/>
    <row r="2" s="3" customFormat="1" ht="19.5" customHeight="1"/>
    <row r="3" s="3" customFormat="1" ht="19.5" customHeight="1"/>
    <row r="4" s="3" customFormat="1" ht="19.5" customHeight="1"/>
    <row r="5" spans="1:11" s="3" customFormat="1" ht="19.5" customHeight="1">
      <c r="A5" s="117"/>
      <c r="B5" s="117"/>
      <c r="E5" s="2"/>
      <c r="F5" s="2"/>
      <c r="G5" s="105"/>
      <c r="H5" s="105"/>
      <c r="I5" s="105"/>
      <c r="J5" s="105"/>
      <c r="K5" s="105"/>
    </row>
    <row r="6" spans="1:11" s="3" customFormat="1" ht="19.5" customHeight="1">
      <c r="A6" s="117"/>
      <c r="B6" s="117"/>
      <c r="E6" s="2"/>
      <c r="F6" s="2"/>
      <c r="G6" s="106"/>
      <c r="H6" s="106"/>
      <c r="I6" s="106"/>
      <c r="J6" s="106"/>
      <c r="K6" s="106"/>
    </row>
    <row r="7" spans="1:15" s="3" customFormat="1" ht="19.5" customHeight="1">
      <c r="A7" s="97" t="s">
        <v>34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8"/>
      <c r="M7" s="98"/>
      <c r="N7" s="98"/>
      <c r="O7" s="98"/>
    </row>
    <row r="8" spans="1:15" s="3" customFormat="1" ht="19.5" customHeight="1">
      <c r="A8" s="97" t="s">
        <v>68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8"/>
      <c r="M8" s="98"/>
      <c r="N8" s="98"/>
      <c r="O8" s="98"/>
    </row>
    <row r="9" spans="1:15" s="3" customFormat="1" ht="19.5" customHeight="1">
      <c r="A9" s="97" t="s">
        <v>35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8"/>
      <c r="M9" s="98"/>
      <c r="N9" s="98"/>
      <c r="O9" s="98"/>
    </row>
    <row r="10" spans="1:15" s="3" customFormat="1" ht="19.5" customHeight="1">
      <c r="A10" s="97" t="s">
        <v>71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8"/>
      <c r="M10" s="98"/>
      <c r="N10" s="98"/>
      <c r="O10" s="98"/>
    </row>
    <row r="11" spans="1:15" s="4" customFormat="1" ht="19.5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6"/>
      <c r="O11" s="55"/>
    </row>
    <row r="12" spans="1:15" s="4" customFormat="1" ht="21.75" customHeight="1">
      <c r="A12" s="124"/>
      <c r="B12" s="107" t="s">
        <v>41</v>
      </c>
      <c r="C12" s="91" t="s">
        <v>3</v>
      </c>
      <c r="D12" s="114" t="s">
        <v>4</v>
      </c>
      <c r="E12" s="115"/>
      <c r="F12" s="115"/>
      <c r="G12" s="115"/>
      <c r="H12" s="115"/>
      <c r="I12" s="115"/>
      <c r="J12" s="115"/>
      <c r="K12" s="115"/>
      <c r="L12" s="115"/>
      <c r="M12" s="116"/>
      <c r="N12" s="107" t="s">
        <v>30</v>
      </c>
      <c r="O12" s="107" t="s">
        <v>1</v>
      </c>
    </row>
    <row r="13" spans="1:15" s="4" customFormat="1" ht="32.25" customHeight="1">
      <c r="A13" s="124"/>
      <c r="B13" s="107"/>
      <c r="C13" s="92"/>
      <c r="D13" s="24" t="s">
        <v>25</v>
      </c>
      <c r="E13" s="24" t="s">
        <v>23</v>
      </c>
      <c r="F13" s="108" t="s">
        <v>28</v>
      </c>
      <c r="G13" s="109"/>
      <c r="H13" s="110"/>
      <c r="I13" s="10" t="s">
        <v>25</v>
      </c>
      <c r="J13" s="10" t="s">
        <v>23</v>
      </c>
      <c r="K13" s="108" t="s">
        <v>28</v>
      </c>
      <c r="L13" s="109"/>
      <c r="M13" s="110"/>
      <c r="N13" s="107"/>
      <c r="O13" s="107"/>
    </row>
    <row r="14" spans="1:15" s="4" customFormat="1" ht="66" customHeight="1">
      <c r="A14" s="124"/>
      <c r="B14" s="107"/>
      <c r="C14" s="93"/>
      <c r="D14" s="6" t="s">
        <v>22</v>
      </c>
      <c r="E14" s="6" t="s">
        <v>24</v>
      </c>
      <c r="F14" s="111"/>
      <c r="G14" s="112"/>
      <c r="H14" s="113"/>
      <c r="I14" s="6" t="s">
        <v>26</v>
      </c>
      <c r="J14" s="6" t="s">
        <v>27</v>
      </c>
      <c r="K14" s="111"/>
      <c r="L14" s="112"/>
      <c r="M14" s="113"/>
      <c r="N14" s="107"/>
      <c r="O14" s="107"/>
    </row>
    <row r="15" spans="1:15" s="4" customFormat="1" ht="18.75" customHeight="1">
      <c r="A15" s="12"/>
      <c r="B15" s="94" t="s">
        <v>56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6"/>
    </row>
    <row r="16" spans="1:15" s="4" customFormat="1" ht="19.5" customHeight="1">
      <c r="A16" s="99" t="s">
        <v>40</v>
      </c>
      <c r="B16" s="90" t="s">
        <v>5</v>
      </c>
      <c r="C16" s="25" t="s">
        <v>12</v>
      </c>
      <c r="D16" s="15">
        <v>1</v>
      </c>
      <c r="E16" s="15">
        <v>1</v>
      </c>
      <c r="F16" s="16">
        <f aca="true" t="shared" si="0" ref="F16:F30">D16+E16</f>
        <v>2</v>
      </c>
      <c r="G16" s="17" t="s">
        <v>29</v>
      </c>
      <c r="H16" s="18">
        <v>2</v>
      </c>
      <c r="I16" s="15">
        <v>1</v>
      </c>
      <c r="J16" s="15">
        <v>1</v>
      </c>
      <c r="K16" s="16">
        <f aca="true" t="shared" si="1" ref="K16:K30">SUM(I16:J16)</f>
        <v>2</v>
      </c>
      <c r="L16" s="17" t="s">
        <v>29</v>
      </c>
      <c r="M16" s="18">
        <v>2</v>
      </c>
      <c r="N16" s="33">
        <f>F16+K16</f>
        <v>4</v>
      </c>
      <c r="O16" s="33">
        <f>H16+M16</f>
        <v>4</v>
      </c>
    </row>
    <row r="17" spans="1:15" s="4" customFormat="1" ht="19.5" customHeight="1">
      <c r="A17" s="100"/>
      <c r="B17" s="90"/>
      <c r="C17" s="25" t="s">
        <v>13</v>
      </c>
      <c r="D17" s="15">
        <v>3</v>
      </c>
      <c r="E17" s="15">
        <v>3</v>
      </c>
      <c r="F17" s="16">
        <f t="shared" si="0"/>
        <v>6</v>
      </c>
      <c r="G17" s="17" t="s">
        <v>29</v>
      </c>
      <c r="H17" s="18">
        <v>6</v>
      </c>
      <c r="I17" s="15">
        <v>3</v>
      </c>
      <c r="J17" s="15">
        <v>3</v>
      </c>
      <c r="K17" s="16">
        <f t="shared" si="1"/>
        <v>6</v>
      </c>
      <c r="L17" s="17" t="s">
        <v>29</v>
      </c>
      <c r="M17" s="18">
        <v>6</v>
      </c>
      <c r="N17" s="33">
        <f aca="true" t="shared" si="2" ref="N17:N30">F17+K17</f>
        <v>12</v>
      </c>
      <c r="O17" s="33">
        <f aca="true" t="shared" si="3" ref="O17:O30">H17+M17</f>
        <v>12</v>
      </c>
    </row>
    <row r="18" spans="1:15" s="4" customFormat="1" ht="19.5" customHeight="1">
      <c r="A18" s="100"/>
      <c r="B18" s="90"/>
      <c r="C18" s="25" t="s">
        <v>67</v>
      </c>
      <c r="D18" s="15">
        <v>3</v>
      </c>
      <c r="E18" s="15">
        <v>3</v>
      </c>
      <c r="F18" s="16">
        <f t="shared" si="0"/>
        <v>6</v>
      </c>
      <c r="G18" s="17" t="s">
        <v>29</v>
      </c>
      <c r="H18" s="32">
        <v>12</v>
      </c>
      <c r="I18" s="19">
        <v>3</v>
      </c>
      <c r="J18" s="15">
        <v>3</v>
      </c>
      <c r="K18" s="16">
        <f t="shared" si="1"/>
        <v>6</v>
      </c>
      <c r="L18" s="17" t="s">
        <v>29</v>
      </c>
      <c r="M18" s="18">
        <v>12</v>
      </c>
      <c r="N18" s="33">
        <f t="shared" si="2"/>
        <v>12</v>
      </c>
      <c r="O18" s="33">
        <f t="shared" si="3"/>
        <v>24</v>
      </c>
    </row>
    <row r="19" spans="1:15" s="4" customFormat="1" ht="19.5" customHeight="1">
      <c r="A19" s="100"/>
      <c r="B19" s="26" t="s">
        <v>6</v>
      </c>
      <c r="C19" s="25" t="s">
        <v>52</v>
      </c>
      <c r="D19" s="15"/>
      <c r="E19" s="15"/>
      <c r="F19" s="16">
        <f t="shared" si="0"/>
        <v>0</v>
      </c>
      <c r="G19" s="17" t="s">
        <v>29</v>
      </c>
      <c r="H19" s="32">
        <v>0</v>
      </c>
      <c r="I19" s="34"/>
      <c r="J19" s="15"/>
      <c r="K19" s="16">
        <f t="shared" si="1"/>
        <v>0</v>
      </c>
      <c r="L19" s="17"/>
      <c r="M19" s="18">
        <v>0</v>
      </c>
      <c r="N19" s="33">
        <f t="shared" si="2"/>
        <v>0</v>
      </c>
      <c r="O19" s="33">
        <f t="shared" si="3"/>
        <v>0</v>
      </c>
    </row>
    <row r="20" spans="1:15" s="4" customFormat="1" ht="19.5" customHeight="1">
      <c r="A20" s="100"/>
      <c r="B20" s="26" t="s">
        <v>7</v>
      </c>
      <c r="C20" s="25" t="s">
        <v>7</v>
      </c>
      <c r="D20" s="15">
        <v>1</v>
      </c>
      <c r="E20" s="15">
        <v>1</v>
      </c>
      <c r="F20" s="16">
        <f t="shared" si="0"/>
        <v>2</v>
      </c>
      <c r="G20" s="17" t="s">
        <v>29</v>
      </c>
      <c r="H20" s="32">
        <v>4</v>
      </c>
      <c r="I20" s="19">
        <v>1</v>
      </c>
      <c r="J20" s="19">
        <v>1</v>
      </c>
      <c r="K20" s="16">
        <f t="shared" si="1"/>
        <v>2</v>
      </c>
      <c r="L20" s="17" t="s">
        <v>29</v>
      </c>
      <c r="M20" s="18">
        <v>4</v>
      </c>
      <c r="N20" s="33">
        <f t="shared" si="2"/>
        <v>4</v>
      </c>
      <c r="O20" s="33">
        <f t="shared" si="3"/>
        <v>8</v>
      </c>
    </row>
    <row r="21" spans="1:15" s="4" customFormat="1" ht="19.5" customHeight="1">
      <c r="A21" s="100"/>
      <c r="B21" s="90" t="s">
        <v>8</v>
      </c>
      <c r="C21" s="25" t="s">
        <v>14</v>
      </c>
      <c r="D21" s="15">
        <v>2</v>
      </c>
      <c r="E21" s="15">
        <v>2</v>
      </c>
      <c r="F21" s="16">
        <f t="shared" si="0"/>
        <v>4</v>
      </c>
      <c r="G21" s="17" t="s">
        <v>29</v>
      </c>
      <c r="H21" s="18">
        <v>4</v>
      </c>
      <c r="I21" s="19">
        <v>2</v>
      </c>
      <c r="J21" s="19">
        <v>2</v>
      </c>
      <c r="K21" s="16">
        <f t="shared" si="1"/>
        <v>4</v>
      </c>
      <c r="L21" s="17" t="s">
        <v>29</v>
      </c>
      <c r="M21" s="18">
        <v>4</v>
      </c>
      <c r="N21" s="33">
        <f t="shared" si="2"/>
        <v>8</v>
      </c>
      <c r="O21" s="33">
        <f t="shared" si="3"/>
        <v>8</v>
      </c>
    </row>
    <row r="22" spans="1:15" s="4" customFormat="1" ht="19.5" customHeight="1">
      <c r="A22" s="100"/>
      <c r="B22" s="90"/>
      <c r="C22" s="25" t="s">
        <v>16</v>
      </c>
      <c r="D22" s="15"/>
      <c r="E22" s="15">
        <v>1</v>
      </c>
      <c r="F22" s="16">
        <f t="shared" si="0"/>
        <v>1</v>
      </c>
      <c r="G22" s="17" t="s">
        <v>29</v>
      </c>
      <c r="H22" s="18">
        <v>1</v>
      </c>
      <c r="I22" s="34"/>
      <c r="J22" s="19">
        <v>1</v>
      </c>
      <c r="K22" s="16">
        <f t="shared" si="1"/>
        <v>1</v>
      </c>
      <c r="L22" s="17" t="s">
        <v>29</v>
      </c>
      <c r="M22" s="18">
        <v>1</v>
      </c>
      <c r="N22" s="33">
        <f t="shared" si="2"/>
        <v>2</v>
      </c>
      <c r="O22" s="33">
        <f t="shared" si="3"/>
        <v>2</v>
      </c>
    </row>
    <row r="23" spans="1:15" s="4" customFormat="1" ht="19.5" customHeight="1">
      <c r="A23" s="100"/>
      <c r="B23" s="90"/>
      <c r="C23" s="25" t="s">
        <v>17</v>
      </c>
      <c r="D23" s="19"/>
      <c r="E23" s="19">
        <v>1</v>
      </c>
      <c r="F23" s="16">
        <f t="shared" si="0"/>
        <v>1</v>
      </c>
      <c r="G23" s="17" t="s">
        <v>29</v>
      </c>
      <c r="H23" s="18">
        <v>1</v>
      </c>
      <c r="I23" s="34"/>
      <c r="J23" s="19">
        <v>1</v>
      </c>
      <c r="K23" s="16">
        <f t="shared" si="1"/>
        <v>1</v>
      </c>
      <c r="L23" s="17" t="s">
        <v>29</v>
      </c>
      <c r="M23" s="18">
        <v>1</v>
      </c>
      <c r="N23" s="33">
        <f t="shared" si="2"/>
        <v>2</v>
      </c>
      <c r="O23" s="33">
        <f t="shared" si="3"/>
        <v>2</v>
      </c>
    </row>
    <row r="24" spans="1:15" s="4" customFormat="1" ht="19.5" customHeight="1">
      <c r="A24" s="100"/>
      <c r="B24" s="90" t="s">
        <v>9</v>
      </c>
      <c r="C24" s="25" t="s">
        <v>54</v>
      </c>
      <c r="D24" s="15">
        <v>1</v>
      </c>
      <c r="E24" s="15"/>
      <c r="F24" s="16">
        <f t="shared" si="0"/>
        <v>1</v>
      </c>
      <c r="G24" s="17" t="s">
        <v>29</v>
      </c>
      <c r="H24" s="18">
        <v>1</v>
      </c>
      <c r="I24" s="19">
        <v>1</v>
      </c>
      <c r="J24" s="19"/>
      <c r="K24" s="16">
        <f t="shared" si="1"/>
        <v>1</v>
      </c>
      <c r="L24" s="17" t="s">
        <v>29</v>
      </c>
      <c r="M24" s="18">
        <v>1</v>
      </c>
      <c r="N24" s="33">
        <f t="shared" si="2"/>
        <v>2</v>
      </c>
      <c r="O24" s="33">
        <f t="shared" si="3"/>
        <v>2</v>
      </c>
    </row>
    <row r="25" spans="1:15" s="4" customFormat="1" ht="19.5" customHeight="1">
      <c r="A25" s="100"/>
      <c r="B25" s="90"/>
      <c r="C25" s="25" t="s">
        <v>19</v>
      </c>
      <c r="D25" s="15">
        <v>1</v>
      </c>
      <c r="E25" s="15"/>
      <c r="F25" s="16">
        <f t="shared" si="0"/>
        <v>1</v>
      </c>
      <c r="G25" s="17" t="s">
        <v>29</v>
      </c>
      <c r="H25" s="18">
        <v>1</v>
      </c>
      <c r="I25" s="19">
        <v>1</v>
      </c>
      <c r="J25" s="19"/>
      <c r="K25" s="16">
        <f t="shared" si="1"/>
        <v>1</v>
      </c>
      <c r="L25" s="17" t="s">
        <v>29</v>
      </c>
      <c r="M25" s="18">
        <v>1</v>
      </c>
      <c r="N25" s="33">
        <f t="shared" si="2"/>
        <v>2</v>
      </c>
      <c r="O25" s="33">
        <f t="shared" si="3"/>
        <v>2</v>
      </c>
    </row>
    <row r="26" spans="1:15" s="4" customFormat="1" ht="19.5" customHeight="1">
      <c r="A26" s="100"/>
      <c r="B26" s="90"/>
      <c r="C26" s="25" t="s">
        <v>55</v>
      </c>
      <c r="D26" s="15">
        <v>1</v>
      </c>
      <c r="E26" s="15">
        <v>1</v>
      </c>
      <c r="F26" s="16">
        <f t="shared" si="0"/>
        <v>2</v>
      </c>
      <c r="G26" s="17" t="s">
        <v>29</v>
      </c>
      <c r="H26" s="18">
        <v>2</v>
      </c>
      <c r="I26" s="19">
        <v>1</v>
      </c>
      <c r="J26" s="19">
        <v>1</v>
      </c>
      <c r="K26" s="16">
        <f t="shared" si="1"/>
        <v>2</v>
      </c>
      <c r="L26" s="17" t="s">
        <v>29</v>
      </c>
      <c r="M26" s="18">
        <v>2</v>
      </c>
      <c r="N26" s="33">
        <f t="shared" si="2"/>
        <v>4</v>
      </c>
      <c r="O26" s="33">
        <f t="shared" si="3"/>
        <v>4</v>
      </c>
    </row>
    <row r="27" spans="1:15" s="4" customFormat="1" ht="19.5" customHeight="1">
      <c r="A27" s="100"/>
      <c r="B27" s="27" t="s">
        <v>57</v>
      </c>
      <c r="C27" s="25"/>
      <c r="D27" s="15"/>
      <c r="E27" s="15"/>
      <c r="F27" s="16">
        <f t="shared" si="0"/>
        <v>0</v>
      </c>
      <c r="G27" s="17" t="s">
        <v>29</v>
      </c>
      <c r="H27" s="18">
        <v>0</v>
      </c>
      <c r="I27" s="34"/>
      <c r="J27" s="19"/>
      <c r="K27" s="16">
        <f t="shared" si="1"/>
        <v>0</v>
      </c>
      <c r="L27" s="17"/>
      <c r="M27" s="18">
        <v>0</v>
      </c>
      <c r="N27" s="33">
        <f t="shared" si="2"/>
        <v>0</v>
      </c>
      <c r="O27" s="33">
        <f t="shared" si="3"/>
        <v>0</v>
      </c>
    </row>
    <row r="28" spans="1:15" s="4" customFormat="1" ht="19.5" customHeight="1">
      <c r="A28" s="100"/>
      <c r="B28" s="90" t="s">
        <v>10</v>
      </c>
      <c r="C28" s="25" t="s">
        <v>20</v>
      </c>
      <c r="D28" s="15">
        <v>3</v>
      </c>
      <c r="E28" s="15">
        <v>3</v>
      </c>
      <c r="F28" s="16">
        <f t="shared" si="0"/>
        <v>6</v>
      </c>
      <c r="G28" s="17" t="s">
        <v>29</v>
      </c>
      <c r="H28" s="18">
        <v>12</v>
      </c>
      <c r="I28" s="19">
        <v>3</v>
      </c>
      <c r="J28" s="19">
        <v>3</v>
      </c>
      <c r="K28" s="16">
        <f t="shared" si="1"/>
        <v>6</v>
      </c>
      <c r="L28" s="17" t="s">
        <v>29</v>
      </c>
      <c r="M28" s="18">
        <v>12</v>
      </c>
      <c r="N28" s="33">
        <f t="shared" si="2"/>
        <v>12</v>
      </c>
      <c r="O28" s="33">
        <f t="shared" si="3"/>
        <v>24</v>
      </c>
    </row>
    <row r="29" spans="1:15" s="4" customFormat="1" ht="19.5" customHeight="1">
      <c r="A29" s="100"/>
      <c r="B29" s="90"/>
      <c r="C29" s="25" t="s">
        <v>21</v>
      </c>
      <c r="D29" s="19">
        <v>1</v>
      </c>
      <c r="E29" s="19">
        <v>1</v>
      </c>
      <c r="F29" s="16">
        <f t="shared" si="0"/>
        <v>2</v>
      </c>
      <c r="G29" s="17" t="s">
        <v>29</v>
      </c>
      <c r="H29" s="18">
        <v>2</v>
      </c>
      <c r="I29" s="19">
        <v>1</v>
      </c>
      <c r="J29" s="19">
        <v>1</v>
      </c>
      <c r="K29" s="16">
        <f t="shared" si="1"/>
        <v>2</v>
      </c>
      <c r="L29" s="17" t="s">
        <v>29</v>
      </c>
      <c r="M29" s="18">
        <v>2</v>
      </c>
      <c r="N29" s="33">
        <f t="shared" si="2"/>
        <v>4</v>
      </c>
      <c r="O29" s="33">
        <f t="shared" si="3"/>
        <v>4</v>
      </c>
    </row>
    <row r="30" spans="1:15" s="4" customFormat="1" ht="19.5" customHeight="1">
      <c r="A30" s="100"/>
      <c r="B30" s="119" t="s">
        <v>11</v>
      </c>
      <c r="C30" s="120"/>
      <c r="D30" s="20">
        <f>SUM(D16:D29)</f>
        <v>17</v>
      </c>
      <c r="E30" s="20">
        <f>SUM(E16:E29)</f>
        <v>17</v>
      </c>
      <c r="F30" s="42">
        <f t="shared" si="0"/>
        <v>34</v>
      </c>
      <c r="G30" s="22" t="s">
        <v>29</v>
      </c>
      <c r="H30" s="23">
        <f>SUM(H16:H29)</f>
        <v>48</v>
      </c>
      <c r="I30" s="20">
        <f>SUM(I16:I29)</f>
        <v>17</v>
      </c>
      <c r="J30" s="20">
        <f>SUM(J16:J29)</f>
        <v>17</v>
      </c>
      <c r="K30" s="42">
        <f t="shared" si="1"/>
        <v>34</v>
      </c>
      <c r="L30" s="22" t="s">
        <v>29</v>
      </c>
      <c r="M30" s="23">
        <f>SUM(M16:M29)</f>
        <v>48</v>
      </c>
      <c r="N30" s="43">
        <f t="shared" si="2"/>
        <v>68</v>
      </c>
      <c r="O30" s="43">
        <f t="shared" si="3"/>
        <v>96</v>
      </c>
    </row>
    <row r="31" spans="1:15" s="4" customFormat="1" ht="19.5" customHeight="1">
      <c r="A31" s="100"/>
      <c r="B31" s="102" t="s">
        <v>51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4"/>
    </row>
    <row r="32" spans="1:15" s="4" customFormat="1" ht="19.5" customHeight="1">
      <c r="A32" s="100"/>
      <c r="B32" s="158" t="s">
        <v>5</v>
      </c>
      <c r="C32" s="25" t="s">
        <v>12</v>
      </c>
      <c r="D32" s="28"/>
      <c r="E32" s="15"/>
      <c r="F32" s="16">
        <v>0</v>
      </c>
      <c r="G32" s="17" t="s">
        <v>29</v>
      </c>
      <c r="H32" s="18">
        <v>0</v>
      </c>
      <c r="I32" s="19"/>
      <c r="J32" s="15"/>
      <c r="K32" s="16">
        <f aca="true" t="shared" si="4" ref="K32:K40">SUM(I32:J32)</f>
        <v>0</v>
      </c>
      <c r="L32" s="17" t="s">
        <v>29</v>
      </c>
      <c r="M32" s="18">
        <v>0</v>
      </c>
      <c r="N32" s="33">
        <f>F32+K32</f>
        <v>0</v>
      </c>
      <c r="O32" s="33">
        <f>H32+M32</f>
        <v>0</v>
      </c>
    </row>
    <row r="33" spans="1:15" s="4" customFormat="1" ht="19.5" customHeight="1">
      <c r="A33" s="100"/>
      <c r="B33" s="159"/>
      <c r="C33" s="25" t="s">
        <v>13</v>
      </c>
      <c r="D33" s="28"/>
      <c r="E33" s="15"/>
      <c r="F33" s="16">
        <v>0</v>
      </c>
      <c r="G33" s="17" t="s">
        <v>29</v>
      </c>
      <c r="H33" s="18">
        <v>0</v>
      </c>
      <c r="I33" s="19"/>
      <c r="J33" s="15"/>
      <c r="K33" s="16">
        <f t="shared" si="4"/>
        <v>0</v>
      </c>
      <c r="L33" s="17" t="s">
        <v>29</v>
      </c>
      <c r="M33" s="18">
        <v>0</v>
      </c>
      <c r="N33" s="33">
        <f aca="true" t="shared" si="5" ref="N33:N42">F33+K33</f>
        <v>0</v>
      </c>
      <c r="O33" s="33">
        <f aca="true" t="shared" si="6" ref="O33:O42">H33+M33</f>
        <v>0</v>
      </c>
    </row>
    <row r="34" spans="1:15" s="4" customFormat="1" ht="19.5" customHeight="1">
      <c r="A34" s="100"/>
      <c r="B34" s="27" t="s">
        <v>6</v>
      </c>
      <c r="C34" s="25" t="s">
        <v>52</v>
      </c>
      <c r="D34" s="15">
        <v>5</v>
      </c>
      <c r="E34" s="15">
        <v>6</v>
      </c>
      <c r="F34" s="16">
        <f>SUM(D34:E34)</f>
        <v>11</v>
      </c>
      <c r="G34" s="17" t="s">
        <v>29</v>
      </c>
      <c r="H34" s="18">
        <v>11</v>
      </c>
      <c r="I34" s="19">
        <v>5</v>
      </c>
      <c r="J34" s="15">
        <v>6</v>
      </c>
      <c r="K34" s="16">
        <f t="shared" si="4"/>
        <v>11</v>
      </c>
      <c r="L34" s="17" t="s">
        <v>29</v>
      </c>
      <c r="M34" s="18">
        <v>11</v>
      </c>
      <c r="N34" s="33">
        <f t="shared" si="5"/>
        <v>22</v>
      </c>
      <c r="O34" s="33">
        <f t="shared" si="6"/>
        <v>22</v>
      </c>
    </row>
    <row r="35" spans="1:15" s="4" customFormat="1" ht="19.5" customHeight="1">
      <c r="A35" s="100"/>
      <c r="B35" s="158" t="s">
        <v>37</v>
      </c>
      <c r="C35" s="30" t="s">
        <v>14</v>
      </c>
      <c r="D35" s="15"/>
      <c r="E35" s="15"/>
      <c r="F35" s="16">
        <v>0</v>
      </c>
      <c r="G35" s="17" t="s">
        <v>29</v>
      </c>
      <c r="H35" s="18">
        <v>0</v>
      </c>
      <c r="I35" s="19"/>
      <c r="J35" s="15"/>
      <c r="K35" s="16">
        <f t="shared" si="4"/>
        <v>0</v>
      </c>
      <c r="L35" s="17" t="s">
        <v>29</v>
      </c>
      <c r="M35" s="18">
        <v>0</v>
      </c>
      <c r="N35" s="33">
        <f t="shared" si="5"/>
        <v>0</v>
      </c>
      <c r="O35" s="33">
        <f t="shared" si="6"/>
        <v>0</v>
      </c>
    </row>
    <row r="36" spans="1:15" s="4" customFormat="1" ht="19.5" customHeight="1">
      <c r="A36" s="100"/>
      <c r="B36" s="160"/>
      <c r="C36" s="25" t="s">
        <v>16</v>
      </c>
      <c r="D36" s="15">
        <v>3</v>
      </c>
      <c r="E36" s="15"/>
      <c r="F36" s="16">
        <f aca="true" t="shared" si="7" ref="F36:F41">SUM(D36:E36)</f>
        <v>3</v>
      </c>
      <c r="G36" s="17" t="s">
        <v>29</v>
      </c>
      <c r="H36" s="18">
        <v>3</v>
      </c>
      <c r="I36" s="19">
        <v>3</v>
      </c>
      <c r="J36" s="15"/>
      <c r="K36" s="16">
        <f t="shared" si="4"/>
        <v>3</v>
      </c>
      <c r="L36" s="17" t="s">
        <v>29</v>
      </c>
      <c r="M36" s="18">
        <v>3</v>
      </c>
      <c r="N36" s="33">
        <f t="shared" si="5"/>
        <v>6</v>
      </c>
      <c r="O36" s="33">
        <f t="shared" si="6"/>
        <v>6</v>
      </c>
    </row>
    <row r="37" spans="1:15" s="4" customFormat="1" ht="19.5" customHeight="1">
      <c r="A37" s="100"/>
      <c r="B37" s="160"/>
      <c r="C37" s="25" t="s">
        <v>15</v>
      </c>
      <c r="D37" s="15">
        <v>2</v>
      </c>
      <c r="E37" s="15"/>
      <c r="F37" s="16">
        <f t="shared" si="7"/>
        <v>2</v>
      </c>
      <c r="G37" s="17" t="s">
        <v>29</v>
      </c>
      <c r="H37" s="18">
        <v>2</v>
      </c>
      <c r="I37" s="19">
        <v>2</v>
      </c>
      <c r="J37" s="15"/>
      <c r="K37" s="16">
        <f t="shared" si="4"/>
        <v>2</v>
      </c>
      <c r="L37" s="17" t="s">
        <v>29</v>
      </c>
      <c r="M37" s="18">
        <v>2</v>
      </c>
      <c r="N37" s="33">
        <f t="shared" si="5"/>
        <v>4</v>
      </c>
      <c r="O37" s="33">
        <f t="shared" si="6"/>
        <v>4</v>
      </c>
    </row>
    <row r="38" spans="1:15" s="4" customFormat="1" ht="19.5" customHeight="1">
      <c r="A38" s="100"/>
      <c r="B38" s="160"/>
      <c r="C38" s="25" t="s">
        <v>53</v>
      </c>
      <c r="D38" s="15">
        <v>2</v>
      </c>
      <c r="E38" s="15"/>
      <c r="F38" s="16">
        <f t="shared" si="7"/>
        <v>2</v>
      </c>
      <c r="G38" s="17" t="s">
        <v>29</v>
      </c>
      <c r="H38" s="18">
        <v>2</v>
      </c>
      <c r="I38" s="15">
        <v>2</v>
      </c>
      <c r="J38" s="15"/>
      <c r="K38" s="16">
        <f t="shared" si="4"/>
        <v>2</v>
      </c>
      <c r="L38" s="17" t="s">
        <v>29</v>
      </c>
      <c r="M38" s="18">
        <v>2</v>
      </c>
      <c r="N38" s="33">
        <f t="shared" si="5"/>
        <v>4</v>
      </c>
      <c r="O38" s="33">
        <f t="shared" si="6"/>
        <v>4</v>
      </c>
    </row>
    <row r="39" spans="1:15" s="4" customFormat="1" ht="19.5" customHeight="1">
      <c r="A39" s="100"/>
      <c r="B39" s="161"/>
      <c r="C39" s="25" t="s">
        <v>17</v>
      </c>
      <c r="D39" s="15">
        <v>3</v>
      </c>
      <c r="E39" s="15"/>
      <c r="F39" s="16">
        <f t="shared" si="7"/>
        <v>3</v>
      </c>
      <c r="G39" s="17" t="s">
        <v>29</v>
      </c>
      <c r="H39" s="18">
        <v>3</v>
      </c>
      <c r="I39" s="15">
        <v>3</v>
      </c>
      <c r="J39" s="15"/>
      <c r="K39" s="16">
        <f t="shared" si="4"/>
        <v>3</v>
      </c>
      <c r="L39" s="17" t="s">
        <v>29</v>
      </c>
      <c r="M39" s="18">
        <v>3</v>
      </c>
      <c r="N39" s="33">
        <f t="shared" si="5"/>
        <v>6</v>
      </c>
      <c r="O39" s="33">
        <f t="shared" si="6"/>
        <v>6</v>
      </c>
    </row>
    <row r="40" spans="1:15" s="4" customFormat="1" ht="19.5" customHeight="1">
      <c r="A40" s="100"/>
      <c r="B40" s="90" t="s">
        <v>9</v>
      </c>
      <c r="C40" s="25" t="s">
        <v>18</v>
      </c>
      <c r="D40" s="13"/>
      <c r="E40" s="15">
        <v>5</v>
      </c>
      <c r="F40" s="16">
        <f t="shared" si="7"/>
        <v>5</v>
      </c>
      <c r="G40" s="17" t="s">
        <v>29</v>
      </c>
      <c r="H40" s="18">
        <v>5</v>
      </c>
      <c r="I40" s="13"/>
      <c r="J40" s="15">
        <v>5</v>
      </c>
      <c r="K40" s="16">
        <f t="shared" si="4"/>
        <v>5</v>
      </c>
      <c r="L40" s="17" t="s">
        <v>29</v>
      </c>
      <c r="M40" s="18">
        <v>5</v>
      </c>
      <c r="N40" s="33">
        <f t="shared" si="5"/>
        <v>10</v>
      </c>
      <c r="O40" s="33">
        <f t="shared" si="6"/>
        <v>10</v>
      </c>
    </row>
    <row r="41" spans="1:15" s="4" customFormat="1" ht="19.5" customHeight="1">
      <c r="A41" s="100"/>
      <c r="B41" s="90"/>
      <c r="C41" s="25" t="s">
        <v>19</v>
      </c>
      <c r="D41" s="13"/>
      <c r="E41" s="15">
        <v>3</v>
      </c>
      <c r="F41" s="16">
        <f t="shared" si="7"/>
        <v>3</v>
      </c>
      <c r="G41" s="17" t="s">
        <v>29</v>
      </c>
      <c r="H41" s="18">
        <v>3</v>
      </c>
      <c r="I41" s="15"/>
      <c r="J41" s="15">
        <v>3</v>
      </c>
      <c r="K41" s="16">
        <f>SUM(I41:J41)</f>
        <v>3</v>
      </c>
      <c r="L41" s="17" t="s">
        <v>29</v>
      </c>
      <c r="M41" s="18">
        <v>3</v>
      </c>
      <c r="N41" s="33">
        <f t="shared" si="5"/>
        <v>6</v>
      </c>
      <c r="O41" s="33">
        <f t="shared" si="6"/>
        <v>6</v>
      </c>
    </row>
    <row r="42" spans="1:15" s="5" customFormat="1" ht="36.75" customHeight="1">
      <c r="A42" s="101"/>
      <c r="B42" s="119" t="s">
        <v>11</v>
      </c>
      <c r="C42" s="120"/>
      <c r="D42" s="29">
        <f>SUM(D32:D41)</f>
        <v>15</v>
      </c>
      <c r="E42" s="20">
        <f>SUM(E32:E41)</f>
        <v>14</v>
      </c>
      <c r="F42" s="21">
        <f>SUM(F32:F41)</f>
        <v>29</v>
      </c>
      <c r="G42" s="22" t="s">
        <v>29</v>
      </c>
      <c r="H42" s="23">
        <f>SUM(H32:H41)</f>
        <v>29</v>
      </c>
      <c r="I42" s="20">
        <f>SUM(I32:I41)</f>
        <v>15</v>
      </c>
      <c r="J42" s="20">
        <f>SUM(J32:J41)</f>
        <v>14</v>
      </c>
      <c r="K42" s="21">
        <f>SUM(K32:K41)</f>
        <v>29</v>
      </c>
      <c r="L42" s="22" t="s">
        <v>29</v>
      </c>
      <c r="M42" s="60">
        <f>SUM(M32:M41)</f>
        <v>29</v>
      </c>
      <c r="N42" s="43">
        <f t="shared" si="5"/>
        <v>58</v>
      </c>
      <c r="O42" s="43">
        <f t="shared" si="6"/>
        <v>58</v>
      </c>
    </row>
    <row r="43" spans="1:15" s="5" customFormat="1" ht="19.5" customHeight="1">
      <c r="A43" s="139" t="s">
        <v>38</v>
      </c>
      <c r="B43" s="134" t="s">
        <v>37</v>
      </c>
      <c r="C43" s="63" t="s">
        <v>32</v>
      </c>
      <c r="D43" s="19"/>
      <c r="E43" s="19"/>
      <c r="F43" s="16">
        <f>SUM(D43:E43)</f>
        <v>0</v>
      </c>
      <c r="G43" s="17" t="s">
        <v>29</v>
      </c>
      <c r="H43" s="18">
        <v>0</v>
      </c>
      <c r="I43" s="19">
        <v>1</v>
      </c>
      <c r="J43" s="19">
        <v>1</v>
      </c>
      <c r="K43" s="16">
        <f>SUM(I43:J43)</f>
        <v>2</v>
      </c>
      <c r="L43" s="17" t="s">
        <v>29</v>
      </c>
      <c r="M43" s="18">
        <v>2</v>
      </c>
      <c r="N43" s="33">
        <f>F43+K43</f>
        <v>2</v>
      </c>
      <c r="O43" s="33">
        <f>H43+M43</f>
        <v>2</v>
      </c>
    </row>
    <row r="44" spans="1:15" s="5" customFormat="1" ht="35.25" customHeight="1">
      <c r="A44" s="140"/>
      <c r="B44" s="163"/>
      <c r="C44" s="64" t="s">
        <v>61</v>
      </c>
      <c r="D44" s="15">
        <v>0.5</v>
      </c>
      <c r="E44" s="15">
        <v>0.5</v>
      </c>
      <c r="F44" s="16">
        <f>SUM(D44:E44)</f>
        <v>1</v>
      </c>
      <c r="G44" s="65" t="s">
        <v>29</v>
      </c>
      <c r="H44" s="18">
        <v>1</v>
      </c>
      <c r="I44" s="19"/>
      <c r="J44" s="15"/>
      <c r="K44" s="16">
        <f>SUM(I44:J44)</f>
        <v>0</v>
      </c>
      <c r="L44" s="65" t="s">
        <v>29</v>
      </c>
      <c r="M44" s="18">
        <v>0</v>
      </c>
      <c r="N44" s="33">
        <f>F44+K44</f>
        <v>1</v>
      </c>
      <c r="O44" s="33">
        <v>1</v>
      </c>
    </row>
    <row r="45" spans="1:15" s="8" customFormat="1" ht="32.25" customHeight="1">
      <c r="A45" s="141"/>
      <c r="B45" s="121" t="s">
        <v>11</v>
      </c>
      <c r="C45" s="122"/>
      <c r="D45" s="20">
        <v>0.5</v>
      </c>
      <c r="E45" s="20">
        <v>0.5</v>
      </c>
      <c r="F45" s="21">
        <v>1</v>
      </c>
      <c r="G45" s="66" t="s">
        <v>29</v>
      </c>
      <c r="H45" s="66">
        <v>1</v>
      </c>
      <c r="I45" s="20">
        <v>1</v>
      </c>
      <c r="J45" s="20">
        <v>1</v>
      </c>
      <c r="K45" s="21">
        <v>2</v>
      </c>
      <c r="L45" s="22" t="s">
        <v>29</v>
      </c>
      <c r="M45" s="66">
        <v>2</v>
      </c>
      <c r="N45" s="21">
        <v>3</v>
      </c>
      <c r="O45" s="20">
        <v>3</v>
      </c>
    </row>
    <row r="46" spans="1:15" s="4" customFormat="1" ht="19.5" customHeight="1">
      <c r="A46" s="148" t="s">
        <v>42</v>
      </c>
      <c r="B46" s="61" t="s">
        <v>5</v>
      </c>
      <c r="C46" s="72" t="s">
        <v>12</v>
      </c>
      <c r="D46" s="15">
        <v>1</v>
      </c>
      <c r="E46" s="19">
        <v>1</v>
      </c>
      <c r="F46" s="16">
        <f aca="true" t="shared" si="8" ref="F46:F53">SUM(D46:E46)</f>
        <v>2</v>
      </c>
      <c r="G46" s="44" t="s">
        <v>29</v>
      </c>
      <c r="H46" s="18">
        <v>2</v>
      </c>
      <c r="I46" s="19">
        <v>1</v>
      </c>
      <c r="J46" s="19">
        <v>1</v>
      </c>
      <c r="K46" s="16">
        <f>SUM(I46:J46)</f>
        <v>2</v>
      </c>
      <c r="L46" s="44" t="s">
        <v>29</v>
      </c>
      <c r="M46" s="18">
        <v>2</v>
      </c>
      <c r="N46" s="33">
        <f>F46+K46</f>
        <v>4</v>
      </c>
      <c r="O46" s="33">
        <f aca="true" t="shared" si="9" ref="O46:O52">H46+M46</f>
        <v>4</v>
      </c>
    </row>
    <row r="47" spans="1:15" s="4" customFormat="1" ht="19.5" customHeight="1">
      <c r="A47" s="149"/>
      <c r="B47" s="134" t="s">
        <v>46</v>
      </c>
      <c r="C47" s="83" t="s">
        <v>72</v>
      </c>
      <c r="D47" s="15"/>
      <c r="E47" s="62"/>
      <c r="F47" s="16">
        <f t="shared" si="8"/>
        <v>0</v>
      </c>
      <c r="G47" s="44" t="s">
        <v>29</v>
      </c>
      <c r="H47" s="18">
        <v>0</v>
      </c>
      <c r="I47" s="34"/>
      <c r="J47" s="62">
        <v>1</v>
      </c>
      <c r="K47" s="16">
        <f aca="true" t="shared" si="10" ref="K47:K52">SUM(I47:J47)</f>
        <v>1</v>
      </c>
      <c r="L47" s="17" t="s">
        <v>29</v>
      </c>
      <c r="M47" s="18">
        <v>1</v>
      </c>
      <c r="N47" s="33">
        <f>F47+K47</f>
        <v>1</v>
      </c>
      <c r="O47" s="33">
        <f t="shared" si="9"/>
        <v>1</v>
      </c>
    </row>
    <row r="48" spans="1:15" s="4" customFormat="1" ht="19.5" customHeight="1">
      <c r="A48" s="149"/>
      <c r="B48" s="162"/>
      <c r="C48" s="64" t="s">
        <v>18</v>
      </c>
      <c r="D48" s="15">
        <v>1</v>
      </c>
      <c r="E48" s="36"/>
      <c r="F48" s="16">
        <f t="shared" si="8"/>
        <v>1</v>
      </c>
      <c r="G48" s="17" t="s">
        <v>29</v>
      </c>
      <c r="H48" s="18">
        <v>1</v>
      </c>
      <c r="I48" s="19">
        <v>1</v>
      </c>
      <c r="J48" s="62"/>
      <c r="K48" s="16">
        <f t="shared" si="10"/>
        <v>1</v>
      </c>
      <c r="L48" s="17" t="s">
        <v>29</v>
      </c>
      <c r="M48" s="18">
        <v>1</v>
      </c>
      <c r="N48" s="33">
        <v>2</v>
      </c>
      <c r="O48" s="33">
        <f t="shared" si="9"/>
        <v>2</v>
      </c>
    </row>
    <row r="49" spans="1:15" s="4" customFormat="1" ht="19.5" customHeight="1">
      <c r="A49" s="149"/>
      <c r="B49" s="135"/>
      <c r="C49" s="72" t="s">
        <v>62</v>
      </c>
      <c r="D49" s="15"/>
      <c r="E49" s="62">
        <v>1</v>
      </c>
      <c r="F49" s="16">
        <f t="shared" si="8"/>
        <v>1</v>
      </c>
      <c r="G49" s="17" t="s">
        <v>29</v>
      </c>
      <c r="H49" s="18">
        <v>1</v>
      </c>
      <c r="I49" s="19"/>
      <c r="J49" s="62"/>
      <c r="K49" s="16">
        <f t="shared" si="10"/>
        <v>0</v>
      </c>
      <c r="L49" s="17" t="s">
        <v>29</v>
      </c>
      <c r="M49" s="18">
        <v>0</v>
      </c>
      <c r="N49" s="33">
        <f>F49+K49</f>
        <v>1</v>
      </c>
      <c r="O49" s="33">
        <f t="shared" si="9"/>
        <v>1</v>
      </c>
    </row>
    <row r="50" spans="1:15" s="4" customFormat="1" ht="19.5" customHeight="1">
      <c r="A50" s="150"/>
      <c r="B50" s="74" t="s">
        <v>33</v>
      </c>
      <c r="C50" s="72" t="s">
        <v>7</v>
      </c>
      <c r="D50" s="15"/>
      <c r="E50" s="19">
        <v>1</v>
      </c>
      <c r="F50" s="16">
        <f t="shared" si="8"/>
        <v>1</v>
      </c>
      <c r="G50" s="17" t="s">
        <v>29</v>
      </c>
      <c r="H50" s="18">
        <v>2</v>
      </c>
      <c r="I50" s="19"/>
      <c r="J50" s="19">
        <v>1</v>
      </c>
      <c r="K50" s="16">
        <f t="shared" si="10"/>
        <v>1</v>
      </c>
      <c r="L50" s="17" t="s">
        <v>29</v>
      </c>
      <c r="M50" s="18">
        <v>2</v>
      </c>
      <c r="N50" s="33">
        <f>F50+K50</f>
        <v>2</v>
      </c>
      <c r="O50" s="33">
        <f t="shared" si="9"/>
        <v>4</v>
      </c>
    </row>
    <row r="51" spans="1:15" s="4" customFormat="1" ht="39" customHeight="1">
      <c r="A51" s="150"/>
      <c r="B51" s="134" t="s">
        <v>37</v>
      </c>
      <c r="C51" s="64" t="s">
        <v>63</v>
      </c>
      <c r="D51" s="15"/>
      <c r="E51" s="19"/>
      <c r="F51" s="16">
        <v>0</v>
      </c>
      <c r="G51" s="17"/>
      <c r="H51" s="18">
        <v>0</v>
      </c>
      <c r="I51" s="19">
        <v>0.5</v>
      </c>
      <c r="J51" s="19">
        <v>0.5</v>
      </c>
      <c r="K51" s="16">
        <f>SUM(I51:J51)</f>
        <v>1</v>
      </c>
      <c r="L51" s="17" t="s">
        <v>29</v>
      </c>
      <c r="M51" s="18">
        <v>1</v>
      </c>
      <c r="N51" s="33">
        <f>F51+K51</f>
        <v>1</v>
      </c>
      <c r="O51" s="33">
        <f t="shared" si="9"/>
        <v>1</v>
      </c>
    </row>
    <row r="52" spans="1:15" s="4" customFormat="1" ht="31.5" customHeight="1">
      <c r="A52" s="151"/>
      <c r="B52" s="135"/>
      <c r="C52" s="73" t="s">
        <v>31</v>
      </c>
      <c r="D52" s="19">
        <v>1</v>
      </c>
      <c r="E52" s="19">
        <v>1</v>
      </c>
      <c r="F52" s="16">
        <f t="shared" si="8"/>
        <v>2</v>
      </c>
      <c r="G52" s="17" t="s">
        <v>29</v>
      </c>
      <c r="H52" s="18">
        <v>2</v>
      </c>
      <c r="I52" s="19"/>
      <c r="J52" s="19"/>
      <c r="K52" s="16">
        <f t="shared" si="10"/>
        <v>0</v>
      </c>
      <c r="L52" s="65" t="s">
        <v>29</v>
      </c>
      <c r="M52" s="18">
        <v>0</v>
      </c>
      <c r="N52" s="33">
        <v>2</v>
      </c>
      <c r="O52" s="33">
        <f t="shared" si="9"/>
        <v>2</v>
      </c>
    </row>
    <row r="53" spans="1:15" s="5" customFormat="1" ht="19.5" customHeight="1">
      <c r="A53" s="151"/>
      <c r="B53" s="121" t="s">
        <v>11</v>
      </c>
      <c r="C53" s="122"/>
      <c r="D53" s="20">
        <f aca="true" t="shared" si="11" ref="D53:J53">SUM(D46:D52)</f>
        <v>3</v>
      </c>
      <c r="E53" s="20">
        <f t="shared" si="11"/>
        <v>4</v>
      </c>
      <c r="F53" s="42">
        <f t="shared" si="8"/>
        <v>7</v>
      </c>
      <c r="G53" s="76" t="s">
        <v>29</v>
      </c>
      <c r="H53" s="75">
        <f t="shared" si="11"/>
        <v>8</v>
      </c>
      <c r="I53" s="20">
        <f t="shared" si="11"/>
        <v>2.5</v>
      </c>
      <c r="J53" s="20">
        <f t="shared" si="11"/>
        <v>3.5</v>
      </c>
      <c r="K53" s="42">
        <f>SUM(I53:J53)</f>
        <v>6</v>
      </c>
      <c r="L53" s="22" t="s">
        <v>29</v>
      </c>
      <c r="M53" s="23">
        <f>SUM(M46:M52)</f>
        <v>7</v>
      </c>
      <c r="N53" s="23">
        <f>SUM(N46:N52)</f>
        <v>13</v>
      </c>
      <c r="O53" s="23">
        <f>SUM(O46:O52)</f>
        <v>15</v>
      </c>
    </row>
    <row r="54" spans="1:15" s="8" customFormat="1" ht="19.5" customHeight="1">
      <c r="A54" s="152"/>
      <c r="B54" s="67" t="s">
        <v>36</v>
      </c>
      <c r="C54" s="57"/>
      <c r="D54" s="68">
        <f>D30+D42+D45+D53</f>
        <v>35.5</v>
      </c>
      <c r="E54" s="68">
        <f>E30+E42+E45+E53</f>
        <v>35.5</v>
      </c>
      <c r="F54" s="69">
        <f>F30+F42+F45+F53</f>
        <v>71</v>
      </c>
      <c r="G54" s="70" t="s">
        <v>29</v>
      </c>
      <c r="H54" s="71">
        <f>H30+H42+H45+H53</f>
        <v>86</v>
      </c>
      <c r="I54" s="68">
        <f>I30+I42+I45+I53</f>
        <v>35.5</v>
      </c>
      <c r="J54" s="68">
        <f>J30+J42+J45+J53</f>
        <v>35.5</v>
      </c>
      <c r="K54" s="69">
        <f>K30+K42+K45+K53</f>
        <v>71</v>
      </c>
      <c r="L54" s="70" t="s">
        <v>29</v>
      </c>
      <c r="M54" s="71">
        <f>M30+M42+M45+M53</f>
        <v>86</v>
      </c>
      <c r="N54" s="68">
        <f>N30+N42+N45+N53</f>
        <v>142</v>
      </c>
      <c r="O54" s="68">
        <f>O30+O42+O45+O53</f>
        <v>172</v>
      </c>
    </row>
    <row r="55" spans="1:15" s="4" customFormat="1" ht="19.5" customHeight="1">
      <c r="A55" s="153" t="s">
        <v>76</v>
      </c>
      <c r="B55" s="138" t="s">
        <v>5</v>
      </c>
      <c r="C55" s="64" t="s">
        <v>77</v>
      </c>
      <c r="D55" s="78">
        <v>1</v>
      </c>
      <c r="E55" s="79">
        <v>1</v>
      </c>
      <c r="F55" s="16">
        <f aca="true" t="shared" si="12" ref="F55:F70">SUM(D55:E55)</f>
        <v>2</v>
      </c>
      <c r="G55" s="44" t="s">
        <v>29</v>
      </c>
      <c r="H55" s="18">
        <v>2</v>
      </c>
      <c r="I55" s="79">
        <v>1</v>
      </c>
      <c r="J55" s="79">
        <v>1</v>
      </c>
      <c r="K55" s="16">
        <f aca="true" t="shared" si="13" ref="K55:K64">SUM(I55:J55)</f>
        <v>2</v>
      </c>
      <c r="L55" s="44" t="s">
        <v>29</v>
      </c>
      <c r="M55" s="18">
        <v>2</v>
      </c>
      <c r="N55" s="33">
        <f>F55+K55</f>
        <v>4</v>
      </c>
      <c r="O55" s="33">
        <f>H55+M55</f>
        <v>4</v>
      </c>
    </row>
    <row r="56" spans="1:15" s="4" customFormat="1" ht="19.5" customHeight="1">
      <c r="A56" s="154"/>
      <c r="B56" s="138"/>
      <c r="C56" s="80" t="s">
        <v>74</v>
      </c>
      <c r="D56" s="133">
        <v>1</v>
      </c>
      <c r="E56" s="126"/>
      <c r="F56" s="16">
        <f t="shared" si="12"/>
        <v>1</v>
      </c>
      <c r="G56" s="17" t="s">
        <v>29</v>
      </c>
      <c r="H56" s="18">
        <v>1</v>
      </c>
      <c r="I56" s="133">
        <v>1</v>
      </c>
      <c r="J56" s="126"/>
      <c r="K56" s="16">
        <f t="shared" si="13"/>
        <v>1</v>
      </c>
      <c r="L56" s="17" t="s">
        <v>29</v>
      </c>
      <c r="M56" s="18">
        <v>1</v>
      </c>
      <c r="N56" s="33">
        <f aca="true" t="shared" si="14" ref="N56:N65">F56+K56</f>
        <v>2</v>
      </c>
      <c r="O56" s="33">
        <v>2</v>
      </c>
    </row>
    <row r="57" spans="1:15" s="4" customFormat="1" ht="31.5" customHeight="1">
      <c r="A57" s="154"/>
      <c r="B57" s="142" t="s">
        <v>6</v>
      </c>
      <c r="C57" s="64" t="s">
        <v>47</v>
      </c>
      <c r="D57" s="77">
        <v>1</v>
      </c>
      <c r="E57" s="77">
        <v>1</v>
      </c>
      <c r="F57" s="16">
        <f t="shared" si="12"/>
        <v>2</v>
      </c>
      <c r="G57" s="17" t="s">
        <v>29</v>
      </c>
      <c r="H57" s="18">
        <v>2</v>
      </c>
      <c r="I57" s="77">
        <v>1</v>
      </c>
      <c r="J57" s="77">
        <v>1</v>
      </c>
      <c r="K57" s="16">
        <f t="shared" si="13"/>
        <v>2</v>
      </c>
      <c r="L57" s="17" t="s">
        <v>29</v>
      </c>
      <c r="M57" s="18">
        <v>2</v>
      </c>
      <c r="N57" s="33">
        <f t="shared" si="14"/>
        <v>4</v>
      </c>
      <c r="O57" s="33">
        <f>H57+M57</f>
        <v>4</v>
      </c>
    </row>
    <row r="58" spans="1:15" s="4" customFormat="1" ht="15" customHeight="1">
      <c r="A58" s="154"/>
      <c r="B58" s="143"/>
      <c r="C58" s="64" t="s">
        <v>75</v>
      </c>
      <c r="D58" s="144">
        <v>1</v>
      </c>
      <c r="E58" s="145"/>
      <c r="F58" s="16">
        <v>1</v>
      </c>
      <c r="G58" s="17"/>
      <c r="H58" s="18">
        <v>1</v>
      </c>
      <c r="I58" s="62"/>
      <c r="J58" s="62"/>
      <c r="K58" s="16">
        <v>0</v>
      </c>
      <c r="L58" s="17" t="s">
        <v>29</v>
      </c>
      <c r="M58" s="18">
        <v>0</v>
      </c>
      <c r="N58" s="33">
        <f>F58+K58</f>
        <v>1</v>
      </c>
      <c r="O58" s="33">
        <f>H58+M58</f>
        <v>1</v>
      </c>
    </row>
    <row r="59" spans="1:15" s="4" customFormat="1" ht="17.25" customHeight="1">
      <c r="A59" s="154"/>
      <c r="B59" s="89" t="s">
        <v>60</v>
      </c>
      <c r="C59" s="64" t="s">
        <v>64</v>
      </c>
      <c r="D59" s="136">
        <v>1</v>
      </c>
      <c r="E59" s="137"/>
      <c r="F59" s="16">
        <f>SUM(D59:E59)</f>
        <v>1</v>
      </c>
      <c r="G59" s="17" t="s">
        <v>29</v>
      </c>
      <c r="H59" s="18">
        <v>1</v>
      </c>
      <c r="I59" s="36"/>
      <c r="J59" s="36"/>
      <c r="K59" s="16">
        <v>0</v>
      </c>
      <c r="L59" s="17" t="s">
        <v>29</v>
      </c>
      <c r="M59" s="18">
        <v>0</v>
      </c>
      <c r="N59" s="33">
        <f>F59+K59</f>
        <v>1</v>
      </c>
      <c r="O59" s="33">
        <f>H59+M59</f>
        <v>1</v>
      </c>
    </row>
    <row r="60" spans="1:15" s="4" customFormat="1" ht="19.5" customHeight="1">
      <c r="A60" s="154"/>
      <c r="B60" s="123" t="s">
        <v>16</v>
      </c>
      <c r="C60" s="64" t="s">
        <v>44</v>
      </c>
      <c r="D60" s="58"/>
      <c r="E60" s="34"/>
      <c r="F60" s="16">
        <f t="shared" si="12"/>
        <v>0</v>
      </c>
      <c r="G60" s="17" t="s">
        <v>29</v>
      </c>
      <c r="H60" s="18">
        <v>0</v>
      </c>
      <c r="I60" s="84">
        <v>1</v>
      </c>
      <c r="J60" s="34"/>
      <c r="K60" s="16">
        <f t="shared" si="13"/>
        <v>1</v>
      </c>
      <c r="L60" s="17" t="s">
        <v>29</v>
      </c>
      <c r="M60" s="18">
        <v>1</v>
      </c>
      <c r="N60" s="33">
        <f t="shared" si="14"/>
        <v>1</v>
      </c>
      <c r="O60" s="33">
        <f>H60+M60</f>
        <v>1</v>
      </c>
    </row>
    <row r="61" spans="1:15" s="4" customFormat="1" ht="19.5" customHeight="1">
      <c r="A61" s="154"/>
      <c r="B61" s="123"/>
      <c r="C61" s="64" t="s">
        <v>59</v>
      </c>
      <c r="D61" s="58"/>
      <c r="E61" s="34"/>
      <c r="F61" s="16">
        <v>0</v>
      </c>
      <c r="G61" s="17" t="s">
        <v>29</v>
      </c>
      <c r="H61" s="18">
        <v>0</v>
      </c>
      <c r="I61" s="125">
        <v>1</v>
      </c>
      <c r="J61" s="129"/>
      <c r="K61" s="16">
        <v>1</v>
      </c>
      <c r="L61" s="17" t="s">
        <v>29</v>
      </c>
      <c r="M61" s="18">
        <v>1</v>
      </c>
      <c r="N61" s="33">
        <v>1</v>
      </c>
      <c r="O61" s="33">
        <v>1</v>
      </c>
    </row>
    <row r="62" spans="1:15" s="4" customFormat="1" ht="19.5" customHeight="1">
      <c r="A62" s="154"/>
      <c r="B62" s="123"/>
      <c r="C62" s="80" t="s">
        <v>49</v>
      </c>
      <c r="D62" s="125">
        <v>1</v>
      </c>
      <c r="E62" s="126"/>
      <c r="F62" s="16">
        <f t="shared" si="12"/>
        <v>1</v>
      </c>
      <c r="G62" s="17" t="s">
        <v>29</v>
      </c>
      <c r="H62" s="18">
        <v>1</v>
      </c>
      <c r="I62" s="34"/>
      <c r="J62" s="34"/>
      <c r="K62" s="16">
        <f t="shared" si="13"/>
        <v>0</v>
      </c>
      <c r="L62" s="17" t="s">
        <v>29</v>
      </c>
      <c r="M62" s="18">
        <v>0</v>
      </c>
      <c r="N62" s="33">
        <f t="shared" si="14"/>
        <v>1</v>
      </c>
      <c r="O62" s="33">
        <v>1</v>
      </c>
    </row>
    <row r="63" spans="1:15" s="4" customFormat="1" ht="19.5" customHeight="1">
      <c r="A63" s="154"/>
      <c r="B63" s="123"/>
      <c r="C63" s="80" t="s">
        <v>58</v>
      </c>
      <c r="D63" s="58"/>
      <c r="E63" s="34"/>
      <c r="F63" s="16">
        <v>0</v>
      </c>
      <c r="G63" s="17" t="s">
        <v>29</v>
      </c>
      <c r="H63" s="18">
        <v>0</v>
      </c>
      <c r="I63" s="125">
        <v>0.5</v>
      </c>
      <c r="J63" s="126"/>
      <c r="K63" s="16">
        <f t="shared" si="13"/>
        <v>0.5</v>
      </c>
      <c r="L63" s="17" t="s">
        <v>29</v>
      </c>
      <c r="M63" s="18">
        <v>0.5</v>
      </c>
      <c r="N63" s="33">
        <v>0.5</v>
      </c>
      <c r="O63" s="33">
        <v>0.5</v>
      </c>
    </row>
    <row r="64" spans="1:15" s="4" customFormat="1" ht="19.5" customHeight="1">
      <c r="A64" s="154"/>
      <c r="B64" s="123"/>
      <c r="C64" s="64" t="s">
        <v>65</v>
      </c>
      <c r="D64" s="58"/>
      <c r="E64" s="34"/>
      <c r="F64" s="16">
        <f t="shared" si="12"/>
        <v>0</v>
      </c>
      <c r="G64" s="17" t="s">
        <v>29</v>
      </c>
      <c r="H64" s="18">
        <v>0</v>
      </c>
      <c r="I64" s="125">
        <v>0.8</v>
      </c>
      <c r="J64" s="126"/>
      <c r="K64" s="16">
        <f t="shared" si="13"/>
        <v>0.8</v>
      </c>
      <c r="L64" s="17" t="s">
        <v>29</v>
      </c>
      <c r="M64" s="18">
        <v>0.8</v>
      </c>
      <c r="N64" s="33">
        <f t="shared" si="14"/>
        <v>0.8</v>
      </c>
      <c r="O64" s="33">
        <v>0.8</v>
      </c>
    </row>
    <row r="65" spans="1:15" s="4" customFormat="1" ht="18.75" customHeight="1">
      <c r="A65" s="154"/>
      <c r="B65" s="146" t="s">
        <v>9</v>
      </c>
      <c r="C65" s="64" t="s">
        <v>45</v>
      </c>
      <c r="D65" s="81"/>
      <c r="E65" s="82">
        <v>1</v>
      </c>
      <c r="F65" s="16">
        <f t="shared" si="12"/>
        <v>1</v>
      </c>
      <c r="G65" s="17" t="s">
        <v>29</v>
      </c>
      <c r="H65" s="18">
        <v>1</v>
      </c>
      <c r="I65" s="62"/>
      <c r="J65" s="82">
        <v>1</v>
      </c>
      <c r="K65" s="16">
        <f>SUM(I65:J65)</f>
        <v>1</v>
      </c>
      <c r="L65" s="17" t="s">
        <v>29</v>
      </c>
      <c r="M65" s="18">
        <v>1</v>
      </c>
      <c r="N65" s="33">
        <f t="shared" si="14"/>
        <v>2</v>
      </c>
      <c r="O65" s="33">
        <v>2</v>
      </c>
    </row>
    <row r="66" spans="1:15" s="4" customFormat="1" ht="18.75" customHeight="1">
      <c r="A66" s="154"/>
      <c r="B66" s="147"/>
      <c r="C66" s="64" t="s">
        <v>50</v>
      </c>
      <c r="D66" s="59"/>
      <c r="E66" s="36"/>
      <c r="F66" s="16">
        <f t="shared" si="12"/>
        <v>0</v>
      </c>
      <c r="G66" s="17" t="s">
        <v>29</v>
      </c>
      <c r="H66" s="18">
        <v>0</v>
      </c>
      <c r="I66" s="36"/>
      <c r="J66" s="82">
        <v>1</v>
      </c>
      <c r="K66" s="16">
        <f>SUM(I66:J66)</f>
        <v>1</v>
      </c>
      <c r="L66" s="17" t="s">
        <v>29</v>
      </c>
      <c r="M66" s="18">
        <v>1</v>
      </c>
      <c r="N66" s="33">
        <f>F66+K66</f>
        <v>1</v>
      </c>
      <c r="O66" s="33">
        <v>1</v>
      </c>
    </row>
    <row r="67" spans="1:15" s="4" customFormat="1" ht="18.75" customHeight="1">
      <c r="A67" s="154"/>
      <c r="B67" s="147"/>
      <c r="C67" s="83" t="s">
        <v>73</v>
      </c>
      <c r="D67" s="130">
        <v>1</v>
      </c>
      <c r="E67" s="131"/>
      <c r="F67" s="16">
        <f>SUM(D67:E67)</f>
        <v>1</v>
      </c>
      <c r="G67" s="17" t="s">
        <v>29</v>
      </c>
      <c r="H67" s="18">
        <v>1</v>
      </c>
      <c r="I67" s="62"/>
      <c r="J67" s="62"/>
      <c r="K67" s="16">
        <f>SUM(I67:J67)</f>
        <v>0</v>
      </c>
      <c r="L67" s="65"/>
      <c r="M67" s="18">
        <v>0</v>
      </c>
      <c r="N67" s="33">
        <f>F67+K67</f>
        <v>1</v>
      </c>
      <c r="O67" s="33">
        <v>1</v>
      </c>
    </row>
    <row r="68" spans="1:15" s="4" customFormat="1" ht="19.5" customHeight="1">
      <c r="A68" s="154"/>
      <c r="B68" s="147"/>
      <c r="C68" s="83" t="s">
        <v>48</v>
      </c>
      <c r="D68" s="59"/>
      <c r="E68" s="36"/>
      <c r="F68" s="16">
        <f t="shared" si="12"/>
        <v>0</v>
      </c>
      <c r="G68" s="17" t="s">
        <v>29</v>
      </c>
      <c r="H68" s="18">
        <v>0</v>
      </c>
      <c r="I68" s="36"/>
      <c r="J68" s="82">
        <v>1</v>
      </c>
      <c r="K68" s="16">
        <f>SUM(I68:J68)</f>
        <v>1</v>
      </c>
      <c r="L68" s="65" t="s">
        <v>29</v>
      </c>
      <c r="M68" s="18">
        <v>1</v>
      </c>
      <c r="N68" s="33">
        <f>F68+K68</f>
        <v>1</v>
      </c>
      <c r="O68" s="33">
        <v>1</v>
      </c>
    </row>
    <row r="69" spans="1:15" s="4" customFormat="1" ht="19.5" customHeight="1">
      <c r="A69" s="154"/>
      <c r="B69" s="85" t="s">
        <v>10</v>
      </c>
      <c r="C69" s="86" t="s">
        <v>66</v>
      </c>
      <c r="D69" s="127">
        <v>0.7</v>
      </c>
      <c r="E69" s="132"/>
      <c r="F69" s="16">
        <v>0.7</v>
      </c>
      <c r="G69" s="17" t="s">
        <v>29</v>
      </c>
      <c r="H69" s="18">
        <v>0.7</v>
      </c>
      <c r="I69" s="127">
        <v>0.3</v>
      </c>
      <c r="J69" s="128"/>
      <c r="K69" s="16">
        <f>SUM(I69:J69)</f>
        <v>0.3</v>
      </c>
      <c r="L69" s="65" t="s">
        <v>29</v>
      </c>
      <c r="M69" s="17">
        <v>0.3</v>
      </c>
      <c r="N69" s="33">
        <f>F69+K69</f>
        <v>1</v>
      </c>
      <c r="O69" s="33">
        <v>1</v>
      </c>
    </row>
    <row r="70" spans="1:237" s="9" customFormat="1" ht="19.5" customHeight="1">
      <c r="A70" s="155"/>
      <c r="B70" s="156" t="s">
        <v>39</v>
      </c>
      <c r="C70" s="157"/>
      <c r="D70" s="68">
        <v>4.85</v>
      </c>
      <c r="E70" s="68">
        <v>5.85</v>
      </c>
      <c r="F70" s="69">
        <f t="shared" si="12"/>
        <v>10.7</v>
      </c>
      <c r="G70" s="87" t="s">
        <v>29</v>
      </c>
      <c r="H70" s="71">
        <f>SUM(H55:H69)</f>
        <v>10.7</v>
      </c>
      <c r="I70" s="68">
        <v>4.8</v>
      </c>
      <c r="J70" s="68">
        <v>6.8</v>
      </c>
      <c r="K70" s="69">
        <f>SUM(K55:K69)</f>
        <v>11.600000000000001</v>
      </c>
      <c r="L70" s="87" t="s">
        <v>29</v>
      </c>
      <c r="M70" s="88">
        <f>SUM(M55:M69)</f>
        <v>11.600000000000001</v>
      </c>
      <c r="N70" s="68">
        <f>F70+K70</f>
        <v>22.3</v>
      </c>
      <c r="O70" s="68">
        <f>SUM(O55:O69)</f>
        <v>22.3</v>
      </c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</row>
    <row r="71" spans="1:15" s="5" customFormat="1" ht="19.5" customHeight="1">
      <c r="A71" s="45" t="s">
        <v>2</v>
      </c>
      <c r="B71" s="45"/>
      <c r="C71" s="45"/>
      <c r="D71" s="46">
        <v>37</v>
      </c>
      <c r="E71" s="46">
        <v>37</v>
      </c>
      <c r="F71" s="47">
        <v>74</v>
      </c>
      <c r="G71" s="52" t="s">
        <v>29</v>
      </c>
      <c r="H71" s="37"/>
      <c r="I71" s="46">
        <v>37</v>
      </c>
      <c r="J71" s="46">
        <v>37</v>
      </c>
      <c r="K71" s="47">
        <v>74</v>
      </c>
      <c r="L71" s="44" t="s">
        <v>29</v>
      </c>
      <c r="M71" s="37"/>
      <c r="N71" s="38"/>
      <c r="O71" s="38"/>
    </row>
    <row r="72" spans="1:15" s="8" customFormat="1" ht="19.5" customHeight="1">
      <c r="A72" s="118" t="s">
        <v>0</v>
      </c>
      <c r="B72" s="118"/>
      <c r="C72" s="118"/>
      <c r="D72" s="48">
        <f>D54+D70</f>
        <v>40.35</v>
      </c>
      <c r="E72" s="48">
        <f>E54+E70</f>
        <v>41.35</v>
      </c>
      <c r="F72" s="49">
        <f>F54+F70</f>
        <v>81.7</v>
      </c>
      <c r="G72" s="52" t="s">
        <v>29</v>
      </c>
      <c r="H72" s="39"/>
      <c r="I72" s="48">
        <v>40.3</v>
      </c>
      <c r="J72" s="48">
        <v>42.3</v>
      </c>
      <c r="K72" s="49">
        <f>K54+K70</f>
        <v>82.6</v>
      </c>
      <c r="L72" s="17" t="s">
        <v>29</v>
      </c>
      <c r="M72" s="39"/>
      <c r="N72" s="54">
        <f>N54+N70</f>
        <v>164.3</v>
      </c>
      <c r="O72" s="40"/>
    </row>
    <row r="73" spans="1:15" s="8" customFormat="1" ht="19.5" customHeight="1">
      <c r="A73" s="118" t="s">
        <v>1</v>
      </c>
      <c r="B73" s="118"/>
      <c r="C73" s="118"/>
      <c r="D73" s="14"/>
      <c r="E73" s="14"/>
      <c r="F73" s="53"/>
      <c r="G73" s="52" t="s">
        <v>29</v>
      </c>
      <c r="H73" s="50">
        <f>H30+H42+H53+H70+H45</f>
        <v>96.7</v>
      </c>
      <c r="I73" s="39"/>
      <c r="J73" s="39"/>
      <c r="K73" s="41"/>
      <c r="L73" s="17" t="s">
        <v>29</v>
      </c>
      <c r="M73" s="50">
        <f>M30+M42+M53+M70+M45</f>
        <v>97.6</v>
      </c>
      <c r="N73" s="35"/>
      <c r="O73" s="33">
        <f>O30+O42+O53+O70+O45</f>
        <v>194.3</v>
      </c>
    </row>
    <row r="74" s="4" customFormat="1" ht="19.5" customHeight="1">
      <c r="N74" s="5"/>
    </row>
    <row r="75" spans="2:14" s="4" customFormat="1" ht="19.5" customHeight="1">
      <c r="B75" s="4" t="s">
        <v>43</v>
      </c>
      <c r="J75" s="51"/>
      <c r="N75" s="5"/>
    </row>
    <row r="76" spans="2:14" s="4" customFormat="1" ht="19.5" customHeight="1">
      <c r="B76" s="4" t="s">
        <v>69</v>
      </c>
      <c r="N76" s="5"/>
    </row>
    <row r="77" spans="2:14" s="4" customFormat="1" ht="19.5" customHeight="1">
      <c r="B77" s="4" t="s">
        <v>70</v>
      </c>
      <c r="N77" s="5"/>
    </row>
    <row r="78" s="4" customFormat="1" ht="19.5" customHeight="1">
      <c r="N78" s="5"/>
    </row>
    <row r="79" s="4" customFormat="1" ht="19.5" customHeight="1">
      <c r="N79" s="5"/>
    </row>
    <row r="80" s="4" customFormat="1" ht="19.5" customHeight="1">
      <c r="N80" s="5"/>
    </row>
    <row r="81" s="4" customFormat="1" ht="19.5" customHeight="1">
      <c r="N81" s="5"/>
    </row>
    <row r="82" s="4" customFormat="1" ht="19.5" customHeight="1">
      <c r="N82" s="5"/>
    </row>
    <row r="83" s="4" customFormat="1" ht="19.5" customHeight="1">
      <c r="N83" s="5"/>
    </row>
    <row r="84" s="4" customFormat="1" ht="19.5" customHeight="1">
      <c r="N84" s="5"/>
    </row>
    <row r="85" s="4" customFormat="1" ht="19.5" customHeight="1">
      <c r="N85" s="5"/>
    </row>
    <row r="86" s="4" customFormat="1" ht="19.5" customHeight="1">
      <c r="N86" s="5"/>
    </row>
    <row r="87" s="4" customFormat="1" ht="19.5" customHeight="1">
      <c r="N87" s="5"/>
    </row>
    <row r="88" s="4" customFormat="1" ht="19.5" customHeight="1">
      <c r="N88" s="5"/>
    </row>
    <row r="89" s="4" customFormat="1" ht="19.5" customHeight="1">
      <c r="N89" s="5"/>
    </row>
    <row r="90" s="4" customFormat="1" ht="19.5" customHeight="1">
      <c r="N90" s="5"/>
    </row>
    <row r="91" s="4" customFormat="1" ht="19.5" customHeight="1">
      <c r="N91" s="5"/>
    </row>
    <row r="92" s="4" customFormat="1" ht="19.5" customHeight="1">
      <c r="N92" s="5"/>
    </row>
    <row r="93" s="4" customFormat="1" ht="19.5" customHeight="1">
      <c r="N93" s="5"/>
    </row>
    <row r="94" s="4" customFormat="1" ht="19.5" customHeight="1">
      <c r="N94" s="5"/>
    </row>
    <row r="95" s="4" customFormat="1" ht="19.5" customHeight="1">
      <c r="N95" s="5"/>
    </row>
    <row r="96" s="4" customFormat="1" ht="19.5" customHeight="1">
      <c r="N96" s="5"/>
    </row>
    <row r="97" s="4" customFormat="1" ht="19.5" customHeight="1">
      <c r="N97" s="5"/>
    </row>
    <row r="98" s="4" customFormat="1" ht="19.5" customHeight="1">
      <c r="N98" s="5"/>
    </row>
    <row r="99" s="4" customFormat="1" ht="19.5" customHeight="1">
      <c r="N99" s="5"/>
    </row>
    <row r="100" s="4" customFormat="1" ht="19.5" customHeight="1">
      <c r="N100" s="5"/>
    </row>
    <row r="101" s="4" customFormat="1" ht="19.5" customHeight="1">
      <c r="N101" s="5"/>
    </row>
    <row r="102" s="4" customFormat="1" ht="19.5" customHeight="1">
      <c r="N102" s="5"/>
    </row>
    <row r="30610" ht="18.75" customHeight="1"/>
  </sheetData>
  <sheetProtection/>
  <mergeCells count="54">
    <mergeCell ref="B70:C70"/>
    <mergeCell ref="B16:B18"/>
    <mergeCell ref="B32:B33"/>
    <mergeCell ref="B35:B39"/>
    <mergeCell ref="B47:B49"/>
    <mergeCell ref="B43:B44"/>
    <mergeCell ref="B45:C45"/>
    <mergeCell ref="D59:E59"/>
    <mergeCell ref="A72:C72"/>
    <mergeCell ref="B55:B56"/>
    <mergeCell ref="A43:A45"/>
    <mergeCell ref="B57:B58"/>
    <mergeCell ref="D58:E58"/>
    <mergeCell ref="B65:B68"/>
    <mergeCell ref="D56:E56"/>
    <mergeCell ref="A46:A54"/>
    <mergeCell ref="A55:A70"/>
    <mergeCell ref="I63:J63"/>
    <mergeCell ref="I69:J69"/>
    <mergeCell ref="B40:B41"/>
    <mergeCell ref="I64:J64"/>
    <mergeCell ref="I61:J61"/>
    <mergeCell ref="D67:E67"/>
    <mergeCell ref="D62:E62"/>
    <mergeCell ref="D69:E69"/>
    <mergeCell ref="I56:J56"/>
    <mergeCell ref="B51:B52"/>
    <mergeCell ref="A7:O7"/>
    <mergeCell ref="A5:B5"/>
    <mergeCell ref="B24:B26"/>
    <mergeCell ref="O12:O14"/>
    <mergeCell ref="A73:C73"/>
    <mergeCell ref="B30:C30"/>
    <mergeCell ref="B42:C42"/>
    <mergeCell ref="B53:C53"/>
    <mergeCell ref="B60:B64"/>
    <mergeCell ref="A12:A14"/>
    <mergeCell ref="G5:K5"/>
    <mergeCell ref="G6:K6"/>
    <mergeCell ref="N12:N14"/>
    <mergeCell ref="K13:M14"/>
    <mergeCell ref="D12:M12"/>
    <mergeCell ref="B12:B14"/>
    <mergeCell ref="F13:H14"/>
    <mergeCell ref="A6:B6"/>
    <mergeCell ref="A8:O8"/>
    <mergeCell ref="A9:O9"/>
    <mergeCell ref="B21:B23"/>
    <mergeCell ref="C12:C14"/>
    <mergeCell ref="B15:O15"/>
    <mergeCell ref="A10:O10"/>
    <mergeCell ref="A16:A42"/>
    <mergeCell ref="B28:B29"/>
    <mergeCell ref="B31:O3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User</cp:lastModifiedBy>
  <cp:lastPrinted>2014-09-03T07:57:56Z</cp:lastPrinted>
  <dcterms:created xsi:type="dcterms:W3CDTF">2009-05-15T12:27:12Z</dcterms:created>
  <dcterms:modified xsi:type="dcterms:W3CDTF">2015-08-03T04:39:06Z</dcterms:modified>
  <cp:category/>
  <cp:version/>
  <cp:contentType/>
  <cp:contentStatus/>
</cp:coreProperties>
</file>